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16380" windowHeight="8196" tabRatio="500" activeTab="1"/>
  </bookViews>
  <sheets>
    <sheet name="Contract Information" sheetId="1" r:id="rId1"/>
    <sheet name="Contract" sheetId="3" r:id="rId2"/>
    <sheet name="Check" sheetId="4" r:id="rId3"/>
    <sheet name="Cover" sheetId="2" r:id="rId4"/>
  </sheets>
  <definedNames>
    <definedName name="_xlnm.Print_Area" localSheetId="1">Contract!$A$1:$DY$71</definedName>
    <definedName name="_xlnm.Print_Area" localSheetId="0">'Contract Information'!$A$1:$D$22</definedName>
    <definedName name="_xlnm.Print_Area" localSheetId="3">Cover!$A$1:$DV$60</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N21" i="4" l="1"/>
  <c r="N16" i="4"/>
  <c r="N26" i="4" s="1"/>
  <c r="N11" i="4"/>
  <c r="K9" i="3"/>
  <c r="Q13" i="2" l="1"/>
  <c r="T5" i="2"/>
  <c r="BD58" i="2"/>
  <c r="I11" i="4" l="1"/>
  <c r="I16" i="4"/>
  <c r="I21" i="4"/>
  <c r="I26" i="4"/>
  <c r="D22" i="4" l="1"/>
  <c r="DK34" i="3" l="1"/>
  <c r="CR9" i="3"/>
  <c r="D21" i="4" l="1"/>
  <c r="D23" i="4" s="1"/>
  <c r="D17" i="4"/>
  <c r="D16" i="4"/>
  <c r="D12" i="4"/>
  <c r="D11" i="4" l="1"/>
  <c r="D27" i="4"/>
  <c r="D26" i="4"/>
  <c r="D28" i="4" s="1"/>
  <c r="D13" i="4"/>
  <c r="D18" i="4" l="1"/>
  <c r="K30" i="3" l="1"/>
  <c r="K28" i="3"/>
  <c r="K26" i="3"/>
  <c r="K24" i="3"/>
  <c r="AB11" i="3"/>
  <c r="P11" i="3"/>
  <c r="T60" i="2"/>
  <c r="AC11" i="2"/>
  <c r="AC9" i="2"/>
  <c r="CT7" i="2"/>
  <c r="CE7" i="2"/>
</calcChain>
</file>

<file path=xl/sharedStrings.xml><?xml version="1.0" encoding="utf-8"?>
<sst xmlns="http://schemas.openxmlformats.org/spreadsheetml/2006/main" count="169" uniqueCount="118">
  <si>
    <t>Supervisor</t>
  </si>
  <si>
    <t>Contract:</t>
  </si>
  <si>
    <t>Level:</t>
  </si>
  <si>
    <t>For:</t>
  </si>
  <si>
    <t>Fund/Index - Account</t>
  </si>
  <si>
    <t>Amount</t>
  </si>
  <si>
    <t>GRADUATE ASSISTANTSHIP CONTRACT</t>
  </si>
  <si>
    <t>Student Name:</t>
  </si>
  <si>
    <t>Type:</t>
  </si>
  <si>
    <t>TA</t>
  </si>
  <si>
    <t>RA</t>
  </si>
  <si>
    <t>GA</t>
  </si>
  <si>
    <t>New</t>
  </si>
  <si>
    <t>Revised</t>
  </si>
  <si>
    <t>Student's Department:</t>
  </si>
  <si>
    <t>Funding Department:</t>
  </si>
  <si>
    <t>Supervisor:</t>
  </si>
  <si>
    <t xml:space="preserve">We are pleased to offer you an appointment as a Graduate Assistant. </t>
  </si>
  <si>
    <t xml:space="preserve">Please be advised before signing this contract of the following terms. </t>
  </si>
  <si>
    <t>• All contracts are subject to the availability of funds.  For resident tuition to be awarded, contracts must be written for at least 10 hours a week and must begin before the last day to drop classes and run through finals week.</t>
  </si>
  <si>
    <t>• Research Assistantships are dependent upon grants and contracts in force during the period of the assistantship.</t>
  </si>
  <si>
    <r>
      <rPr>
        <sz val="9"/>
        <rFont val="Arial"/>
        <family val="2"/>
        <charset val="1"/>
      </rPr>
      <t xml:space="preserve">• You must be registered as a full time graduate student </t>
    </r>
    <r>
      <rPr>
        <sz val="8"/>
        <rFont val="Arial"/>
        <family val="2"/>
        <charset val="1"/>
      </rPr>
      <t>(</t>
    </r>
    <r>
      <rPr>
        <b/>
        <sz val="8"/>
        <rFont val="Arial"/>
        <family val="2"/>
        <charset val="1"/>
      </rPr>
      <t>12 credit hours per semester fall and spring and 3 credit hours during summer not including lower division courses</t>
    </r>
    <r>
      <rPr>
        <sz val="8"/>
        <rFont val="Arial"/>
        <family val="2"/>
        <charset val="1"/>
      </rPr>
      <t>, except those with a lower division course waiver from CGS)</t>
    </r>
    <r>
      <rPr>
        <sz val="9"/>
        <rFont val="Arial"/>
        <family val="2"/>
        <charset val="1"/>
      </rPr>
      <t xml:space="preserve">. Reducing registration will result in contract cancellation. </t>
    </r>
  </si>
  <si>
    <t>• The hours a graduate student registers for must be upper division classes (300 level or above).  Any exceptions to this must have prior written approval of the Dean of Graduate Studies.</t>
  </si>
  <si>
    <t>• You may not accept additional employment without the express prior permission of the Dean of Graduate Studies.  Students holding assistantships may not work more than 20 hours per week during spring &amp; fall academic semesters. Students on either an F-1 or J-1 student visa may not work more than 20 hours a week while school is in session during spring, summer or fall.</t>
  </si>
  <si>
    <t>• Stipends are awarded in return for a contribution to the department or research project.  They are not granted for study on dissertation or thesis work alone.</t>
  </si>
  <si>
    <t>• All contracts terminate at the completion of your degree program, leaving of your degree program, or the contract termination date, whichever occurs first.  This contract may also be terminated if you fail to perform satisfactorily either scholastically (below 3.0 GPA) or as an assistant (based on your performance appraisal).  Your contract will be terminated if you drop below full-time enrollment.</t>
  </si>
  <si>
    <r>
      <rPr>
        <sz val="9"/>
        <rFont val="Arial"/>
        <family val="2"/>
        <charset val="1"/>
      </rPr>
      <t xml:space="preserve">• Effective date for new contracts is the start date for Effort Performed or following the date of last signature </t>
    </r>
    <r>
      <rPr>
        <b/>
        <i/>
        <sz val="9"/>
        <rFont val="Arial"/>
        <family val="2"/>
        <charset val="1"/>
      </rPr>
      <t>whichever is later</t>
    </r>
    <r>
      <rPr>
        <sz val="9"/>
        <rFont val="Arial"/>
        <family val="2"/>
        <charset val="1"/>
      </rPr>
      <t>.  Your pay period stipend is based on your total contract dollar amount and the number of pay periods in the length of the contract.  Your first check will be issued based on paperwork deadline dates and pay period pay dates.</t>
    </r>
  </si>
  <si>
    <t>• Any graduate student failing to complete the length or terms of this contract foreits his/her rights to resident tuitionn and to obtain a replacement or new contract for the same term. Any appeal must be to the Dean of Graduate Studies and the advisors for the uncompleted and proposed contracts.</t>
  </si>
  <si>
    <t xml:space="preserve">• Intellectual property developed under this contract belongs to New Mexico Tech and by signing this document I hereby assign all rights title and interest to Intellectual Property owned by NMT to the NMTURPC; See https://www.nmt.edu/leadership/docs/policies/NMT_IP_Policy.pdf for full details. </t>
  </si>
  <si>
    <t>I have fully read and accept this assistantship offer and agree to observe the terms and conditions above.</t>
  </si>
  <si>
    <t>Signature:</t>
  </si>
  <si>
    <t>Date:</t>
  </si>
  <si>
    <t>Banner ID#:</t>
  </si>
  <si>
    <t xml:space="preserve">Email: </t>
  </si>
  <si>
    <t>Campus Box #:</t>
  </si>
  <si>
    <t>GRADUATE ASSISTANTSHIP APPOINTMENT FORM</t>
  </si>
  <si>
    <t>Fall</t>
  </si>
  <si>
    <t>Spring</t>
  </si>
  <si>
    <t>Summer</t>
  </si>
  <si>
    <t>Name:</t>
  </si>
  <si>
    <t>Banner ID #:</t>
  </si>
  <si>
    <t>Term:</t>
  </si>
  <si>
    <t>(select one)</t>
  </si>
  <si>
    <t>(all that apply)</t>
  </si>
  <si>
    <t>MS I</t>
  </si>
  <si>
    <t>MS II</t>
  </si>
  <si>
    <t>PhD I</t>
  </si>
  <si>
    <t>PhD II</t>
  </si>
  <si>
    <t>*PhD III</t>
  </si>
  <si>
    <t>*PhD IV</t>
  </si>
  <si>
    <t>(*PhD levels III and IV are available only after candidacy)</t>
  </si>
  <si>
    <t>20 hrs/wk (½-time)</t>
  </si>
  <si>
    <t>hrs/wk</t>
  </si>
  <si>
    <t>10 hrs/wk (¼-time)</t>
  </si>
  <si>
    <t>**Effort Performed</t>
  </si>
  <si>
    <t>Classes (if TA)</t>
  </si>
  <si>
    <t>Start Date</t>
  </si>
  <si>
    <t>End Date</t>
  </si>
  <si>
    <t xml:space="preserve">Check Applicable </t>
  </si>
  <si>
    <t>NA</t>
  </si>
  <si>
    <t xml:space="preserve">** Start and end dates of Effort Performed may not always coincide with the start and end date of payments made due to the manner in which payment is allocated by the payroll system.  </t>
  </si>
  <si>
    <t>Total  $</t>
  </si>
  <si>
    <r>
      <rPr>
        <b/>
        <i/>
        <sz val="9"/>
        <rFont val="Arial"/>
        <family val="2"/>
        <charset val="1"/>
      </rPr>
      <t xml:space="preserve">Use start and end dates from payroll. </t>
    </r>
    <r>
      <rPr>
        <sz val="9"/>
        <rFont val="Arial"/>
        <family val="2"/>
        <charset val="1"/>
      </rPr>
      <t xml:space="preserve">Effective date for new contracts is the start date for Effort Performed or following the date of last signature </t>
    </r>
    <r>
      <rPr>
        <b/>
        <i/>
        <sz val="9"/>
        <rFont val="Arial"/>
        <family val="2"/>
        <charset val="1"/>
      </rPr>
      <t>whichever is later</t>
    </r>
    <r>
      <rPr>
        <sz val="9"/>
        <rFont val="Arial"/>
        <family val="2"/>
        <charset val="1"/>
      </rPr>
      <t>.  If previous contract is terminating early, attach a Graduate Assistantship Contract Cancellation form to this contract.</t>
    </r>
  </si>
  <si>
    <t xml:space="preserve"> </t>
  </si>
  <si>
    <t>APPROVALS: (COLLECT ALL REQUIRED SIGNATURES BEFORE SUBMITTING TO  THE GRADUATE OFFICE)</t>
  </si>
  <si>
    <t>(PI Approval required)</t>
  </si>
  <si>
    <t>Department Chair</t>
  </si>
  <si>
    <r>
      <rPr>
        <sz val="11"/>
        <rFont val="Arial"/>
        <family val="2"/>
        <charset val="1"/>
      </rPr>
      <t>Division Head</t>
    </r>
    <r>
      <rPr>
        <sz val="8"/>
        <rFont val="Arial"/>
        <family val="2"/>
        <charset val="1"/>
      </rPr>
      <t xml:space="preserve"> (** if applicable)</t>
    </r>
  </si>
  <si>
    <r>
      <rPr>
        <sz val="11"/>
        <rFont val="Arial"/>
        <family val="2"/>
        <charset val="1"/>
      </rPr>
      <t>Sponsored Projects</t>
    </r>
    <r>
      <rPr>
        <sz val="6"/>
        <rFont val="Arial"/>
        <family val="2"/>
        <charset val="1"/>
      </rPr>
      <t xml:space="preserve"> (RAs and GAs)</t>
    </r>
  </si>
  <si>
    <r>
      <rPr>
        <sz val="11"/>
        <rFont val="Arial"/>
        <family val="2"/>
        <charset val="1"/>
      </rPr>
      <t>Business Office</t>
    </r>
    <r>
      <rPr>
        <sz val="7"/>
        <rFont val="Arial"/>
        <family val="2"/>
        <charset val="1"/>
      </rPr>
      <t xml:space="preserve"> </t>
    </r>
    <r>
      <rPr>
        <sz val="6"/>
        <rFont val="Arial"/>
        <family val="2"/>
        <charset val="1"/>
      </rPr>
      <t>(TAs)</t>
    </r>
  </si>
  <si>
    <r>
      <rPr>
        <sz val="11"/>
        <rFont val="Arial"/>
        <family val="2"/>
        <charset val="1"/>
      </rPr>
      <t>Compliance</t>
    </r>
    <r>
      <rPr>
        <sz val="8"/>
        <rFont val="Arial"/>
        <family val="2"/>
        <charset val="1"/>
      </rPr>
      <t xml:space="preserve"> (International)</t>
    </r>
  </si>
  <si>
    <t>I9 Date:</t>
  </si>
  <si>
    <t>Student Acceptance</t>
  </si>
  <si>
    <t>Dean of Graduate Studies</t>
  </si>
  <si>
    <r>
      <rPr>
        <sz val="11"/>
        <rFont val="Arial"/>
        <family val="2"/>
        <charset val="1"/>
      </rPr>
      <t xml:space="preserve">Budget &amp; Analysis </t>
    </r>
    <r>
      <rPr>
        <sz val="8"/>
        <rFont val="Arial"/>
        <family val="2"/>
        <charset val="1"/>
      </rPr>
      <t>(US / Perm Res)</t>
    </r>
  </si>
  <si>
    <t>Payroll Office Use only</t>
  </si>
  <si>
    <t>First Pay date:</t>
  </si>
  <si>
    <t>Last Pay date:</t>
  </si>
  <si>
    <t>Total Number of Pay Periods:</t>
  </si>
  <si>
    <t>Stipend per pay period:</t>
  </si>
  <si>
    <t>Business Office: Wells 128 or Fidel 233a</t>
  </si>
  <si>
    <t>Compliance Office: Fidel 233</t>
  </si>
  <si>
    <t>Sponsored Projects: Wells 11</t>
  </si>
  <si>
    <t>**: Division head signature required for research divisions.</t>
  </si>
  <si>
    <t>Hr/wk</t>
  </si>
  <si>
    <t>For TAs</t>
  </si>
  <si>
    <t>How many hours per semester</t>
  </si>
  <si>
    <t>For one semester (fall or spring) TAs only</t>
  </si>
  <si>
    <t>Amount per semester</t>
  </si>
  <si>
    <t>Tuition match</t>
  </si>
  <si>
    <t>Stipend</t>
  </si>
  <si>
    <t>For one semester (summer) TAs only</t>
  </si>
  <si>
    <t>For fall and spring TAs only</t>
  </si>
  <si>
    <t>For 12 month TAs only</t>
  </si>
  <si>
    <t>Fall or Spring tuition match</t>
  </si>
  <si>
    <t>For RAs</t>
  </si>
  <si>
    <t>For one semester (fall or spring) RAs only</t>
  </si>
  <si>
    <t>Enter the Fall or Spring semester total</t>
  </si>
  <si>
    <t>For one semester (summer) RAs only</t>
  </si>
  <si>
    <t>Tuition Match</t>
  </si>
  <si>
    <t>PIs are encouraged to use higher number</t>
  </si>
  <si>
    <t>Amount listed here is just the minimum</t>
  </si>
  <si>
    <t>Pick the option that applies to your contract</t>
  </si>
  <si>
    <t>Please provide the following information in an email to Barbara Reynolds (barbara.reynolds@nmt.edu)</t>
  </si>
  <si>
    <t>Student Name</t>
  </si>
  <si>
    <t>Student Email</t>
  </si>
  <si>
    <t>Supervisor's Name</t>
  </si>
  <si>
    <t>Supervisor's Email</t>
  </si>
  <si>
    <t>IF RA or GA enter fund administrator (Restricted Funds/Sponsored Projects) information</t>
  </si>
  <si>
    <t>Name</t>
  </si>
  <si>
    <t>Email</t>
  </si>
  <si>
    <t>Is student international? (Y/N)</t>
  </si>
  <si>
    <t>Department Chair Name</t>
  </si>
  <si>
    <t>Department Chair Email</t>
  </si>
  <si>
    <t>Summer (2020)</t>
  </si>
  <si>
    <t>Summer 2020</t>
  </si>
  <si>
    <t>Fall or Spring (2019 - 2020)</t>
  </si>
  <si>
    <t>Summer tuition match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</si>
</sst>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mm/dd/yy;@"/>
    <numFmt numFmtId="165" formatCode="\$#,##0"/>
    <numFmt numFmtId="166" formatCode="m/d/yy;@"/>
    <numFmt numFmtId="167" formatCode="\$#,##0.00"/>
    <numFmt numFmtId="168" formatCode="[$$-409]#,##0;[Red]\-[$$-409]#,##0"/>
    <numFmt numFmtId="169" formatCode="[$$-409]#,##0.00;[Red][$$-409]#,##0.00"/>
  </numFmts>
  <fonts count="22">
    <font>
      <sz val="10"/>
      <name val="Arial"/>
      <family val="2"/>
      <charset val="1"/>
    </font>
    <font>
      <b/>
      <sz val="10"/>
      <name val="Arial"/>
      <family val="2"/>
      <charset val="1"/>
    </font>
    <font>
      <b/>
      <sz val="11"/>
      <name val="Arial"/>
      <family val="2"/>
      <charset val="1"/>
    </font>
    <font>
      <b/>
      <sz val="12"/>
      <name val="Arial"/>
      <family val="2"/>
      <charset val="1"/>
    </font>
    <font>
      <sz val="9"/>
      <name val="Arial"/>
      <family val="2"/>
      <charset val="1"/>
    </font>
    <font>
      <b/>
      <sz val="16"/>
      <name val="Arial"/>
      <family val="2"/>
      <charset val="1"/>
    </font>
    <font>
      <sz val="12"/>
      <name val="Arial"/>
      <family val="2"/>
      <charset val="1"/>
    </font>
    <font>
      <sz val="12"/>
      <name val="Wingdings"/>
      <charset val="2"/>
    </font>
    <font>
      <sz val="11"/>
      <name val="Arial"/>
      <family val="2"/>
      <charset val="1"/>
    </font>
    <font>
      <b/>
      <i/>
      <sz val="10"/>
      <name val="Arial"/>
      <family val="2"/>
      <charset val="1"/>
    </font>
    <font>
      <sz val="8"/>
      <name val="Arial"/>
      <family val="2"/>
      <charset val="1"/>
    </font>
    <font>
      <b/>
      <sz val="8"/>
      <name val="Arial"/>
      <family val="2"/>
      <charset val="1"/>
    </font>
    <font>
      <b/>
      <i/>
      <sz val="9"/>
      <name val="Arial"/>
      <family val="2"/>
      <charset val="1"/>
    </font>
    <font>
      <b/>
      <u/>
      <sz val="10"/>
      <name val="Arial"/>
      <family val="2"/>
      <charset val="1"/>
    </font>
    <font>
      <sz val="6"/>
      <name val="Arial"/>
      <family val="2"/>
      <charset val="1"/>
    </font>
    <font>
      <sz val="12"/>
      <color rgb="FFFFFFFF"/>
      <name val="American Typewriter"/>
      <family val="1"/>
      <charset val="1"/>
    </font>
    <font>
      <sz val="7"/>
      <name val="Arial"/>
      <family val="2"/>
      <charset val="1"/>
    </font>
    <font>
      <b/>
      <sz val="11"/>
      <color theme="1"/>
      <name val="Calibri"/>
      <family val="2"/>
      <scheme val="minor"/>
    </font>
    <font>
      <sz val="10"/>
      <color rgb="FFFF0000"/>
      <name val="Arial"/>
      <family val="2"/>
      <charset val="1"/>
    </font>
    <font>
      <b/>
      <sz val="10"/>
      <color theme="9" tint="-0.249977111117893"/>
      <name val="Arial"/>
      <family val="2"/>
    </font>
    <font>
      <b/>
      <sz val="20"/>
      <color theme="1"/>
      <name val="Calibri"/>
      <family val="2"/>
      <scheme val="minor"/>
    </font>
    <font>
      <b/>
      <sz val="10"/>
      <name val="Arial"/>
      <family val="2"/>
    </font>
  </fonts>
  <fills count="7">
    <fill>
      <patternFill patternType="none"/>
    </fill>
    <fill>
      <patternFill patternType="gray125"/>
    </fill>
    <fill>
      <patternFill patternType="solid">
        <fgColor rgb="FF003366"/>
        <bgColor rgb="FF333399"/>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bottom style="double">
        <color auto="1"/>
      </bottom>
      <diagonal/>
    </border>
    <border>
      <left/>
      <right/>
      <top/>
      <bottom style="medium">
        <color auto="1"/>
      </bottom>
      <diagonal/>
    </border>
  </borders>
  <cellStyleXfs count="1">
    <xf numFmtId="0" fontId="0" fillId="0" borderId="0"/>
  </cellStyleXfs>
  <cellXfs count="115">
    <xf numFmtId="0" fontId="0" fillId="0" borderId="0" xfId="0"/>
    <xf numFmtId="0" fontId="0" fillId="0" borderId="0" xfId="0" applyAlignment="1">
      <alignment vertical="center"/>
    </xf>
    <xf numFmtId="0" fontId="1" fillId="0" borderId="0" xfId="0" applyFont="1" applyAlignment="1">
      <alignment vertical="center"/>
    </xf>
    <xf numFmtId="49" fontId="0" fillId="0" borderId="0" xfId="0" applyNumberFormat="1" applyAlignment="1">
      <alignment horizontal="center" vertical="center"/>
    </xf>
    <xf numFmtId="0" fontId="0" fillId="0" borderId="0" xfId="0" applyAlignment="1">
      <alignment vertical="center" wrapText="1"/>
    </xf>
    <xf numFmtId="0" fontId="0" fillId="0" borderId="0" xfId="0" applyFont="1" applyAlignment="1">
      <alignment vertical="top" wrapText="1"/>
    </xf>
    <xf numFmtId="0" fontId="0" fillId="0" borderId="0" xfId="0" applyFont="1" applyAlignment="1">
      <alignment vertical="center" wrapText="1"/>
    </xf>
    <xf numFmtId="49" fontId="0" fillId="0" borderId="0" xfId="0" applyNumberFormat="1" applyFont="1" applyAlignment="1">
      <alignment horizontal="center" vertical="center"/>
    </xf>
    <xf numFmtId="0" fontId="2" fillId="0" borderId="0" xfId="0" applyFont="1"/>
    <xf numFmtId="0" fontId="7" fillId="0" borderId="0" xfId="0" applyFont="1" applyAlignment="1"/>
    <xf numFmtId="0" fontId="4" fillId="0" borderId="0" xfId="0" applyFont="1"/>
    <xf numFmtId="0" fontId="4" fillId="0" borderId="0" xfId="0" applyFont="1" applyAlignment="1">
      <alignment horizontal="left" wrapText="1"/>
    </xf>
    <xf numFmtId="0" fontId="0" fillId="0" borderId="0" xfId="0" applyAlignment="1">
      <alignment wrapText="1"/>
    </xf>
    <xf numFmtId="0" fontId="4" fillId="0" borderId="0" xfId="0" applyFont="1" applyAlignment="1">
      <alignment wrapText="1"/>
    </xf>
    <xf numFmtId="0" fontId="0" fillId="0" borderId="3" xfId="0" applyBorder="1" applyAlignment="1">
      <alignment horizontal="left"/>
    </xf>
    <xf numFmtId="0" fontId="8" fillId="0" borderId="0" xfId="0" applyFont="1" applyAlignment="1"/>
    <xf numFmtId="0" fontId="2" fillId="0" borderId="0" xfId="0" applyFont="1" applyAlignment="1"/>
    <xf numFmtId="0" fontId="10" fillId="0" borderId="0" xfId="0" applyFont="1" applyAlignment="1">
      <alignment horizontal="left"/>
    </xf>
    <xf numFmtId="0" fontId="7" fillId="0" borderId="0" xfId="0" applyFont="1"/>
    <xf numFmtId="166" fontId="0" fillId="0" borderId="0" xfId="0" applyNumberFormat="1" applyAlignment="1">
      <alignment horizontal="right"/>
    </xf>
    <xf numFmtId="166" fontId="0" fillId="0" borderId="0" xfId="0" applyNumberFormat="1" applyAlignment="1"/>
    <xf numFmtId="0" fontId="3" fillId="0" borderId="0" xfId="0" applyFont="1" applyAlignment="1"/>
    <xf numFmtId="0" fontId="0" fillId="0" borderId="0" xfId="0" applyAlignment="1"/>
    <xf numFmtId="0" fontId="0" fillId="0" borderId="0" xfId="0" applyBorder="1"/>
    <xf numFmtId="167" fontId="0" fillId="0" borderId="0" xfId="0" applyNumberFormat="1"/>
    <xf numFmtId="0" fontId="1" fillId="0" borderId="0" xfId="0" applyFont="1" applyBorder="1" applyAlignment="1"/>
    <xf numFmtId="49" fontId="6" fillId="0" borderId="0" xfId="0" applyNumberFormat="1" applyFont="1" applyBorder="1" applyAlignment="1"/>
    <xf numFmtId="0" fontId="6" fillId="0" borderId="0" xfId="0" applyFont="1" applyAlignment="1"/>
    <xf numFmtId="0" fontId="6" fillId="0" borderId="0" xfId="0" applyFont="1" applyBorder="1" applyAlignment="1">
      <alignment horizontal="center"/>
    </xf>
    <xf numFmtId="0" fontId="6" fillId="0" borderId="0" xfId="0" applyFont="1" applyBorder="1" applyAlignment="1"/>
    <xf numFmtId="1" fontId="0" fillId="0" borderId="0" xfId="0" applyNumberFormat="1"/>
    <xf numFmtId="0" fontId="0" fillId="0" borderId="0" xfId="0" applyAlignment="1">
      <alignment horizontal="center"/>
    </xf>
    <xf numFmtId="2" fontId="0" fillId="0" borderId="0" xfId="0" applyNumberFormat="1"/>
    <xf numFmtId="0" fontId="3" fillId="0" borderId="0" xfId="0" applyFont="1" applyAlignment="1">
      <alignment horizontal="left"/>
    </xf>
    <xf numFmtId="0" fontId="0" fillId="0" borderId="0" xfId="0" applyAlignment="1">
      <alignment horizontal="left"/>
    </xf>
    <xf numFmtId="167" fontId="0" fillId="0" borderId="0" xfId="0" applyNumberFormat="1" applyFont="1" applyAlignment="1">
      <alignment horizontal="center"/>
    </xf>
    <xf numFmtId="0" fontId="0" fillId="0" borderId="0" xfId="0" applyFont="1" applyBorder="1"/>
    <xf numFmtId="0" fontId="6" fillId="0" borderId="0" xfId="0" applyFont="1" applyBorder="1"/>
    <xf numFmtId="2" fontId="0" fillId="0" borderId="0" xfId="0" applyNumberFormat="1" applyAlignment="1">
      <alignment horizontal="center"/>
    </xf>
    <xf numFmtId="0" fontId="7" fillId="0" borderId="0" xfId="0" applyFont="1" applyBorder="1" applyAlignment="1"/>
    <xf numFmtId="165" fontId="0" fillId="0" borderId="0" xfId="0" applyNumberFormat="1" applyAlignment="1">
      <alignment horizontal="center"/>
    </xf>
    <xf numFmtId="0" fontId="8" fillId="0" borderId="0" xfId="0" applyFont="1"/>
    <xf numFmtId="165" fontId="0" fillId="0" borderId="0" xfId="0" applyNumberFormat="1"/>
    <xf numFmtId="0" fontId="10" fillId="0" borderId="0" xfId="0" applyFont="1" applyAlignment="1">
      <alignment vertical="center" wrapText="1"/>
    </xf>
    <xf numFmtId="0" fontId="10" fillId="0" borderId="0" xfId="0" applyFont="1" applyBorder="1" applyAlignment="1">
      <alignment vertical="center" wrapText="1"/>
    </xf>
    <xf numFmtId="0" fontId="0" fillId="0" borderId="0" xfId="0" applyBorder="1" applyAlignment="1">
      <alignment vertical="top"/>
    </xf>
    <xf numFmtId="0" fontId="0" fillId="0" borderId="0" xfId="0" applyBorder="1" applyAlignment="1"/>
    <xf numFmtId="0" fontId="0" fillId="0" borderId="0" xfId="0" applyFont="1" applyAlignment="1">
      <alignment vertical="top"/>
    </xf>
    <xf numFmtId="0" fontId="6" fillId="0" borderId="0" xfId="0" applyFont="1"/>
    <xf numFmtId="0" fontId="8" fillId="0" borderId="0" xfId="0" applyFont="1" applyAlignment="1">
      <alignment horizontal="left"/>
    </xf>
    <xf numFmtId="0" fontId="4" fillId="0" borderId="0" xfId="0" applyFont="1" applyAlignment="1">
      <alignment vertical="top"/>
    </xf>
    <xf numFmtId="0" fontId="8" fillId="0" borderId="0" xfId="0" applyFont="1" applyBorder="1"/>
    <xf numFmtId="0" fontId="0" fillId="0" borderId="5" xfId="0" applyBorder="1"/>
    <xf numFmtId="0" fontId="1" fillId="0" borderId="0" xfId="0" applyFont="1" applyAlignment="1">
      <alignment horizontal="left"/>
    </xf>
    <xf numFmtId="1" fontId="0" fillId="0" borderId="0" xfId="0" applyNumberFormat="1" applyAlignment="1">
      <alignment horizontal="center"/>
    </xf>
    <xf numFmtId="0" fontId="17" fillId="3" borderId="0" xfId="0" applyFont="1" applyFill="1"/>
    <xf numFmtId="0" fontId="0" fillId="3" borderId="0" xfId="0" applyFill="1"/>
    <xf numFmtId="0" fontId="0" fillId="4" borderId="0" xfId="0" applyFill="1"/>
    <xf numFmtId="168" fontId="0" fillId="4" borderId="0" xfId="0" applyNumberFormat="1" applyFill="1"/>
    <xf numFmtId="0" fontId="17" fillId="4" borderId="0" xfId="0" applyFont="1" applyFill="1"/>
    <xf numFmtId="169" fontId="0" fillId="4" borderId="0" xfId="0" applyNumberFormat="1" applyFill="1"/>
    <xf numFmtId="168" fontId="0" fillId="4" borderId="0" xfId="0" applyNumberFormat="1" applyFill="1" applyAlignment="1">
      <alignment horizontal="left"/>
    </xf>
    <xf numFmtId="0" fontId="18" fillId="4" borderId="0" xfId="0" applyFont="1" applyFill="1"/>
    <xf numFmtId="169" fontId="19" fillId="4" borderId="0" xfId="0" applyNumberFormat="1" applyFont="1" applyFill="1"/>
    <xf numFmtId="0" fontId="17" fillId="4" borderId="0" xfId="0" applyFont="1" applyFill="1" applyAlignment="1">
      <alignment horizontal="center"/>
    </xf>
    <xf numFmtId="0" fontId="21" fillId="4" borderId="0" xfId="0" applyFont="1" applyFill="1"/>
    <xf numFmtId="0" fontId="0" fillId="5" borderId="0" xfId="0" applyFill="1" applyAlignment="1">
      <alignment horizontal="right" vertical="center"/>
    </xf>
    <xf numFmtId="0" fontId="0" fillId="6" borderId="0" xfId="0" applyFill="1" applyAlignment="1">
      <alignment horizontal="right" vertical="center"/>
    </xf>
    <xf numFmtId="49" fontId="0" fillId="0" borderId="0" xfId="0" applyNumberFormat="1" applyAlignment="1">
      <alignment vertical="center"/>
    </xf>
    <xf numFmtId="0" fontId="2" fillId="0" borderId="0" xfId="0" applyFont="1" applyBorder="1" applyAlignment="1">
      <alignment horizontal="center" vertical="center"/>
    </xf>
    <xf numFmtId="0" fontId="0" fillId="0" borderId="0" xfId="0" applyAlignment="1">
      <alignment horizontal="left" vertical="center"/>
    </xf>
    <xf numFmtId="0" fontId="0" fillId="0" borderId="0" xfId="0" applyFont="1" applyBorder="1" applyAlignment="1"/>
    <xf numFmtId="166" fontId="0" fillId="0" borderId="0" xfId="0" applyNumberForma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left"/>
    </xf>
    <xf numFmtId="0" fontId="6" fillId="0" borderId="3" xfId="0" applyFont="1" applyBorder="1" applyAlignment="1">
      <alignment horizontal="left"/>
    </xf>
    <xf numFmtId="0" fontId="7" fillId="0" borderId="0"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right"/>
    </xf>
    <xf numFmtId="0" fontId="6" fillId="0" borderId="0" xfId="0" applyFont="1" applyBorder="1" applyAlignment="1">
      <alignment horizontal="left"/>
    </xf>
    <xf numFmtId="0" fontId="6" fillId="0" borderId="3" xfId="0" applyFont="1" applyBorder="1" applyAlignment="1">
      <alignment horizontal="center"/>
    </xf>
    <xf numFmtId="0" fontId="0" fillId="0" borderId="3" xfId="0" applyFont="1" applyBorder="1" applyAlignment="1">
      <alignment horizontal="center"/>
    </xf>
    <xf numFmtId="0" fontId="0" fillId="0" borderId="0" xfId="0" applyFont="1" applyBorder="1" applyAlignment="1">
      <alignment horizontal="center"/>
    </xf>
    <xf numFmtId="0" fontId="0" fillId="0" borderId="0" xfId="0" applyFont="1" applyBorder="1" applyAlignment="1">
      <alignment horizontal="left"/>
    </xf>
    <xf numFmtId="0" fontId="7" fillId="0" borderId="0" xfId="0" applyFont="1" applyBorder="1" applyAlignment="1">
      <alignment horizontal="left"/>
    </xf>
    <xf numFmtId="0" fontId="0" fillId="0" borderId="3" xfId="0" applyBorder="1" applyAlignment="1">
      <alignment horizontal="center"/>
    </xf>
    <xf numFmtId="0" fontId="1" fillId="0" borderId="0" xfId="0" applyFont="1" applyBorder="1" applyAlignment="1">
      <alignment horizontal="center"/>
    </xf>
    <xf numFmtId="0" fontId="14" fillId="0" borderId="0" xfId="0" applyFont="1" applyBorder="1" applyAlignment="1">
      <alignment horizontal="center" vertical="top" wrapText="1"/>
    </xf>
    <xf numFmtId="0" fontId="7" fillId="0" borderId="1" xfId="0" applyFont="1" applyBorder="1" applyAlignment="1">
      <alignment horizontal="center"/>
    </xf>
    <xf numFmtId="0" fontId="15" fillId="2" borderId="1" xfId="0" applyFont="1" applyFill="1" applyBorder="1" applyAlignment="1">
      <alignment horizontal="center"/>
    </xf>
    <xf numFmtId="0" fontId="0" fillId="0" borderId="3" xfId="0" applyBorder="1" applyAlignment="1">
      <alignment horizontal="left"/>
    </xf>
    <xf numFmtId="164" fontId="0" fillId="0" borderId="3" xfId="0" applyNumberFormat="1" applyBorder="1" applyAlignment="1">
      <alignment horizontal="center"/>
    </xf>
    <xf numFmtId="167" fontId="0" fillId="0" borderId="3" xfId="0" applyNumberFormat="1" applyBorder="1" applyAlignment="1">
      <alignment horizontal="center"/>
    </xf>
    <xf numFmtId="1" fontId="10" fillId="0" borderId="3" xfId="0" applyNumberFormat="1" applyFont="1" applyBorder="1" applyAlignment="1">
      <alignment horizontal="left"/>
    </xf>
    <xf numFmtId="0" fontId="4" fillId="0" borderId="0" xfId="0" applyFont="1" applyBorder="1" applyAlignment="1">
      <alignment horizontal="left" wrapText="1"/>
    </xf>
    <xf numFmtId="0" fontId="0" fillId="0" borderId="4" xfId="0" applyFont="1" applyBorder="1" applyAlignment="1">
      <alignment horizontal="right"/>
    </xf>
    <xf numFmtId="167" fontId="0" fillId="0" borderId="0" xfId="0" applyNumberFormat="1" applyBorder="1" applyAlignment="1">
      <alignment horizontal="center"/>
    </xf>
    <xf numFmtId="0" fontId="12"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2" xfId="0" applyBorder="1" applyAlignment="1">
      <alignment horizontal="left" vertical="top" wrapText="1"/>
    </xf>
    <xf numFmtId="0" fontId="8" fillId="0" borderId="0" xfId="0" applyFont="1" applyBorder="1" applyAlignment="1">
      <alignment horizontal="left"/>
    </xf>
    <xf numFmtId="0" fontId="0" fillId="0" borderId="0" xfId="0" applyFont="1" applyBorder="1" applyAlignment="1">
      <alignment horizontal="right"/>
    </xf>
    <xf numFmtId="0" fontId="21" fillId="0" borderId="0" xfId="0" applyFont="1" applyAlignment="1">
      <alignment horizontal="left"/>
    </xf>
    <xf numFmtId="0" fontId="20" fillId="4" borderId="0" xfId="0" applyFont="1" applyFill="1" applyAlignment="1">
      <alignment horizontal="center" vertical="center"/>
    </xf>
    <xf numFmtId="0" fontId="5" fillId="0" borderId="0" xfId="0" applyFont="1" applyBorder="1" applyAlignment="1">
      <alignment vertical="center"/>
    </xf>
    <xf numFmtId="0" fontId="2" fillId="0" borderId="0" xfId="0" applyFont="1" applyBorder="1" applyAlignment="1">
      <alignment horizontal="left"/>
    </xf>
    <xf numFmtId="49" fontId="6" fillId="0" borderId="3" xfId="0" applyNumberFormat="1" applyFont="1" applyBorder="1" applyAlignment="1">
      <alignment horizontal="left"/>
    </xf>
    <xf numFmtId="0" fontId="2" fillId="0" borderId="0" xfId="0" applyFont="1" applyBorder="1" applyAlignment="1">
      <alignment horizontal="center"/>
    </xf>
    <xf numFmtId="0" fontId="8" fillId="0" borderId="3" xfId="0" applyFont="1" applyBorder="1" applyAlignment="1">
      <alignment horizontal="left"/>
    </xf>
    <xf numFmtId="49" fontId="8" fillId="0" borderId="3" xfId="0" applyNumberFormat="1" applyFont="1" applyBorder="1" applyAlignment="1">
      <alignment horizontal="left"/>
    </xf>
    <xf numFmtId="0" fontId="1" fillId="0" borderId="0" xfId="0" applyFont="1" applyBorder="1" applyAlignment="1">
      <alignment horizontal="left"/>
    </xf>
    <xf numFmtId="0" fontId="9" fillId="0" borderId="0" xfId="0" applyFont="1" applyBorder="1" applyAlignment="1">
      <alignment horizontal="left"/>
    </xf>
    <xf numFmtId="0" fontId="4" fillId="0" borderId="0" xfId="0" applyFont="1" applyBorder="1" applyAlignment="1">
      <alignment wrapText="1"/>
    </xf>
    <xf numFmtId="0" fontId="13" fillId="0" borderId="0" xfId="0" applyFont="1" applyBorder="1" applyAlignment="1">
      <alignment horizontal="left" wrapText="1"/>
    </xf>
    <xf numFmtId="0" fontId="0" fillId="0" borderId="0" xfId="0"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DD0806"/>
      <rgbColor rgb="FF00FF00"/>
      <rgbColor rgb="FF0000D4"/>
      <rgbColor rgb="FFFCF305"/>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ABEA"/>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Contract!P1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44</xdr:col>
      <xdr:colOff>6480</xdr:colOff>
      <xdr:row>0</xdr:row>
      <xdr:rowOff>0</xdr:rowOff>
    </xdr:from>
    <xdr:to>
      <xdr:col>82</xdr:col>
      <xdr:colOff>6120</xdr:colOff>
      <xdr:row>4</xdr:row>
      <xdr:rowOff>108000</xdr:rowOff>
    </xdr:to>
    <xdr:pic>
      <xdr:nvPicPr>
        <xdr:cNvPr id="2" name="Picture 1"/>
        <xdr:cNvPicPr/>
      </xdr:nvPicPr>
      <xdr:blipFill>
        <a:blip xmlns:r="http://schemas.openxmlformats.org/officeDocument/2006/relationships" r:embed="rId1"/>
        <a:stretch/>
      </xdr:blipFill>
      <xdr:spPr>
        <a:xfrm>
          <a:off x="2576880" y="0"/>
          <a:ext cx="2219400" cy="80640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16</xdr:col>
          <xdr:colOff>53340</xdr:colOff>
          <xdr:row>9</xdr:row>
          <xdr:rowOff>68580</xdr:rowOff>
        </xdr:from>
        <xdr:to>
          <xdr:col>20</xdr:col>
          <xdr:colOff>38100</xdr:colOff>
          <xdr:row>11</xdr:row>
          <xdr:rowOff>22860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9</xdr:row>
          <xdr:rowOff>68580</xdr:rowOff>
        </xdr:from>
        <xdr:to>
          <xdr:col>32</xdr:col>
          <xdr:colOff>15240</xdr:colOff>
          <xdr:row>11</xdr:row>
          <xdr:rowOff>22860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15240</xdr:colOff>
          <xdr:row>9</xdr:row>
          <xdr:rowOff>60960</xdr:rowOff>
        </xdr:from>
        <xdr:to>
          <xdr:col>85</xdr:col>
          <xdr:colOff>802</xdr:colOff>
          <xdr:row>11</xdr:row>
          <xdr:rowOff>15240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102</xdr:col>
          <xdr:colOff>22860</xdr:colOff>
          <xdr:row>9</xdr:row>
          <xdr:rowOff>60960</xdr:rowOff>
        </xdr:from>
        <xdr:to>
          <xdr:col>106</xdr:col>
          <xdr:colOff>7620</xdr:colOff>
          <xdr:row>11</xdr:row>
          <xdr:rowOff>15240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12</xdr:row>
          <xdr:rowOff>68580</xdr:rowOff>
        </xdr:from>
        <xdr:to>
          <xdr:col>19</xdr:col>
          <xdr:colOff>15240</xdr:colOff>
          <xdr:row>14</xdr:row>
          <xdr:rowOff>22860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12</xdr:row>
          <xdr:rowOff>76200</xdr:rowOff>
        </xdr:from>
        <xdr:to>
          <xdr:col>31</xdr:col>
          <xdr:colOff>22860</xdr:colOff>
          <xdr:row>14</xdr:row>
          <xdr:rowOff>30480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12</xdr:row>
          <xdr:rowOff>68580</xdr:rowOff>
        </xdr:from>
        <xdr:to>
          <xdr:col>44</xdr:col>
          <xdr:colOff>22860</xdr:colOff>
          <xdr:row>14</xdr:row>
          <xdr:rowOff>22860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38100</xdr:colOff>
          <xdr:row>12</xdr:row>
          <xdr:rowOff>68580</xdr:rowOff>
        </xdr:from>
        <xdr:to>
          <xdr:col>58</xdr:col>
          <xdr:colOff>22860</xdr:colOff>
          <xdr:row>14</xdr:row>
          <xdr:rowOff>22860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45720</xdr:colOff>
          <xdr:row>12</xdr:row>
          <xdr:rowOff>76200</xdr:rowOff>
        </xdr:from>
        <xdr:to>
          <xdr:col>72</xdr:col>
          <xdr:colOff>30480</xdr:colOff>
          <xdr:row>14</xdr:row>
          <xdr:rowOff>30480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38100</xdr:colOff>
          <xdr:row>12</xdr:row>
          <xdr:rowOff>68580</xdr:rowOff>
        </xdr:from>
        <xdr:to>
          <xdr:col>88</xdr:col>
          <xdr:colOff>22860</xdr:colOff>
          <xdr:row>14</xdr:row>
          <xdr:rowOff>22860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7620</xdr:rowOff>
        </xdr:from>
        <xdr:to>
          <xdr:col>18</xdr:col>
          <xdr:colOff>45720</xdr:colOff>
          <xdr:row>17</xdr:row>
          <xdr:rowOff>38100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22860</xdr:colOff>
          <xdr:row>16</xdr:row>
          <xdr:rowOff>0</xdr:rowOff>
        </xdr:from>
        <xdr:to>
          <xdr:col>100</xdr:col>
          <xdr:colOff>7620</xdr:colOff>
          <xdr:row>17</xdr:row>
          <xdr:rowOff>30480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15240</xdr:colOff>
          <xdr:row>9</xdr:row>
          <xdr:rowOff>45720</xdr:rowOff>
        </xdr:from>
        <xdr:to>
          <xdr:col>128</xdr:col>
          <xdr:colOff>802</xdr:colOff>
          <xdr:row>11</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90</xdr:col>
      <xdr:colOff>42480</xdr:colOff>
      <xdr:row>0</xdr:row>
      <xdr:rowOff>0</xdr:rowOff>
    </xdr:from>
    <xdr:to>
      <xdr:col>126</xdr:col>
      <xdr:colOff>16560</xdr:colOff>
      <xdr:row>4</xdr:row>
      <xdr:rowOff>129240</xdr:rowOff>
    </xdr:to>
    <xdr:pic>
      <xdr:nvPicPr>
        <xdr:cNvPr id="2" name="Picture 2"/>
        <xdr:cNvPicPr/>
      </xdr:nvPicPr>
      <xdr:blipFill>
        <a:blip xmlns:r="http://schemas.openxmlformats.org/officeDocument/2006/relationships" r:embed="rId1"/>
        <a:stretch/>
      </xdr:blipFill>
      <xdr:spPr>
        <a:xfrm>
          <a:off x="5300280" y="0"/>
          <a:ext cx="2077200" cy="789480"/>
        </a:xfrm>
        <a:prstGeom prst="rect">
          <a:avLst/>
        </a:prstGeom>
        <a:ln>
          <a:noFill/>
        </a:ln>
      </xdr:spPr>
    </xdr:pic>
    <xdr:clientData/>
  </xdr:twoCellAnchor>
  <mc:AlternateContent xmlns:mc="http://schemas.openxmlformats.org/markup-compatibility/2006">
    <mc:Choice xmlns:a14="http://schemas.microsoft.com/office/drawing/2010/main" Requires="a14">
      <xdr:twoCellAnchor editAs="oneCell">
        <xdr:from>
          <xdr:col>13</xdr:col>
          <xdr:colOff>60960</xdr:colOff>
          <xdr:row>5</xdr:row>
          <xdr:rowOff>152400</xdr:rowOff>
        </xdr:from>
        <xdr:to>
          <xdr:col>17</xdr:col>
          <xdr:colOff>38100</xdr:colOff>
          <xdr:row>7</xdr:row>
          <xdr:rowOff>22860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53340</xdr:colOff>
          <xdr:row>5</xdr:row>
          <xdr:rowOff>160020</xdr:rowOff>
        </xdr:from>
        <xdr:to>
          <xdr:col>29</xdr:col>
          <xdr:colOff>38100</xdr:colOff>
          <xdr:row>7</xdr:row>
          <xdr:rowOff>30480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53340</xdr:colOff>
          <xdr:row>5</xdr:row>
          <xdr:rowOff>152400</xdr:rowOff>
        </xdr:from>
        <xdr:to>
          <xdr:col>43</xdr:col>
          <xdr:colOff>38100</xdr:colOff>
          <xdr:row>7</xdr:row>
          <xdr:rowOff>22860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5</xdr:row>
          <xdr:rowOff>167640</xdr:rowOff>
        </xdr:from>
        <xdr:to>
          <xdr:col>88</xdr:col>
          <xdr:colOff>53340</xdr:colOff>
          <xdr:row>7</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45720</xdr:colOff>
          <xdr:row>5</xdr:row>
          <xdr:rowOff>160020</xdr:rowOff>
        </xdr:from>
        <xdr:to>
          <xdr:col>103</xdr:col>
          <xdr:colOff>30480</xdr:colOff>
          <xdr:row>7</xdr:row>
          <xdr:rowOff>30480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MK99"/>
  <sheetViews>
    <sheetView zoomScale="154" zoomScaleNormal="154" workbookViewId="0">
      <selection activeCell="B11" sqref="B11"/>
    </sheetView>
  </sheetViews>
  <sheetFormatPr defaultColWidth="9.109375" defaultRowHeight="13.2"/>
  <cols>
    <col min="1" max="1" width="25.44140625" style="1" customWidth="1"/>
    <col min="2" max="2" width="28.109375" style="2" customWidth="1"/>
    <col min="3" max="3" width="18.5546875" style="3" customWidth="1"/>
    <col min="4" max="4" width="74" style="4" customWidth="1"/>
    <col min="5" max="1025" width="9.109375" style="1"/>
  </cols>
  <sheetData>
    <row r="1" spans="1:4" ht="13.8">
      <c r="B1" s="69"/>
      <c r="C1" s="69"/>
      <c r="D1" s="69"/>
    </row>
    <row r="2" spans="1:4">
      <c r="A2" s="70" t="s">
        <v>103</v>
      </c>
      <c r="B2" s="70"/>
      <c r="C2" s="70"/>
      <c r="D2" s="70"/>
    </row>
    <row r="3" spans="1:4">
      <c r="B3" s="5"/>
      <c r="C3" s="5"/>
      <c r="D3" s="5"/>
    </row>
    <row r="4" spans="1:4" ht="15" customHeight="1">
      <c r="A4" s="66" t="s">
        <v>104</v>
      </c>
      <c r="B4" s="68"/>
      <c r="C4" s="1"/>
      <c r="D4" s="1"/>
    </row>
    <row r="5" spans="1:4" ht="15" customHeight="1">
      <c r="A5" s="66" t="s">
        <v>105</v>
      </c>
      <c r="B5" s="68"/>
      <c r="C5" s="1"/>
      <c r="D5" s="1"/>
    </row>
    <row r="6" spans="1:4" ht="15" customHeight="1">
      <c r="A6" s="66" t="s">
        <v>111</v>
      </c>
      <c r="B6" s="68"/>
      <c r="C6" s="1"/>
      <c r="D6" s="1"/>
    </row>
    <row r="7" spans="1:4" ht="15" customHeight="1">
      <c r="A7" s="66" t="s">
        <v>106</v>
      </c>
      <c r="B7" s="68"/>
      <c r="C7" s="1"/>
      <c r="D7" s="1"/>
    </row>
    <row r="8" spans="1:4" ht="15" customHeight="1">
      <c r="A8" s="66" t="s">
        <v>107</v>
      </c>
      <c r="B8" s="68"/>
      <c r="C8" s="1"/>
      <c r="D8" s="1"/>
    </row>
    <row r="9" spans="1:4" ht="15" customHeight="1">
      <c r="A9" s="66" t="s">
        <v>112</v>
      </c>
      <c r="B9" s="68"/>
      <c r="C9" s="1"/>
      <c r="D9" s="1"/>
    </row>
    <row r="10" spans="1:4" ht="15" customHeight="1">
      <c r="A10" s="66" t="s">
        <v>113</v>
      </c>
      <c r="B10" s="68"/>
      <c r="C10" s="1"/>
      <c r="D10" s="1"/>
    </row>
    <row r="11" spans="1:4" ht="15" customHeight="1">
      <c r="B11" s="1"/>
      <c r="C11" s="1"/>
      <c r="D11" s="1"/>
    </row>
    <row r="12" spans="1:4" ht="15" customHeight="1">
      <c r="A12" s="1" t="s">
        <v>108</v>
      </c>
      <c r="B12" s="1"/>
      <c r="C12" s="1"/>
      <c r="D12" s="1"/>
    </row>
    <row r="13" spans="1:4" ht="15" customHeight="1">
      <c r="A13" s="67" t="s">
        <v>109</v>
      </c>
      <c r="B13" s="68"/>
      <c r="C13" s="1"/>
      <c r="D13" s="1"/>
    </row>
    <row r="14" spans="1:4" ht="15" customHeight="1">
      <c r="A14" s="67" t="s">
        <v>110</v>
      </c>
      <c r="B14" s="68"/>
      <c r="C14" s="1"/>
      <c r="D14" s="1"/>
    </row>
    <row r="15" spans="1:4" ht="15" customHeight="1">
      <c r="B15" s="1"/>
      <c r="C15" s="1"/>
      <c r="D15" s="1"/>
    </row>
    <row r="16" spans="1:4" ht="15" customHeight="1">
      <c r="B16" s="1"/>
      <c r="C16" s="1"/>
      <c r="D16" s="1"/>
    </row>
    <row r="17" spans="2:1025" ht="15" customHeight="1">
      <c r="B17" s="1"/>
      <c r="C17" s="1"/>
      <c r="D17" s="1"/>
    </row>
    <row r="18" spans="2:1025" s="1" customFormat="1" ht="15" customHeight="1"/>
    <row r="19" spans="2:1025" s="1" customFormat="1" ht="15" customHeight="1"/>
    <row r="20" spans="2:1025" ht="15" customHeight="1">
      <c r="B20" s="1"/>
      <c r="C20" s="1"/>
      <c r="D20" s="1"/>
    </row>
    <row r="21" spans="2:1025" ht="15" customHeight="1">
      <c r="B21" s="1"/>
      <c r="C21" s="1"/>
      <c r="D21" s="1"/>
    </row>
    <row r="22" spans="2:1025" ht="15" customHeight="1">
      <c r="B22" s="1"/>
      <c r="C22" s="1"/>
      <c r="D22" s="1"/>
    </row>
    <row r="23" spans="2:1025" s="1" customFormat="1" ht="15" customHeight="1"/>
    <row r="24" spans="2:1025" ht="14.1" customHeight="1">
      <c r="B24" s="1"/>
      <c r="C24" s="1"/>
      <c r="D24" s="1"/>
      <c r="AMH24"/>
      <c r="AMI24"/>
      <c r="AMJ24"/>
      <c r="AMK24"/>
    </row>
    <row r="25" spans="2:1025">
      <c r="B25" s="1"/>
      <c r="C25" s="1"/>
      <c r="D25" s="1"/>
      <c r="AMH25"/>
      <c r="AMI25"/>
      <c r="AMJ25"/>
      <c r="AMK25"/>
    </row>
    <row r="26" spans="2:1025">
      <c r="B26" s="1"/>
      <c r="C26" s="1"/>
      <c r="D26" s="1"/>
      <c r="AMH26"/>
      <c r="AMI26"/>
      <c r="AMJ26"/>
      <c r="AMK26"/>
    </row>
    <row r="27" spans="2:1025">
      <c r="B27" s="1"/>
      <c r="C27" s="1"/>
      <c r="D27" s="1"/>
      <c r="AMH27"/>
      <c r="AMI27"/>
      <c r="AMJ27"/>
      <c r="AMK27"/>
    </row>
    <row r="28" spans="2:1025">
      <c r="B28" s="1"/>
      <c r="C28" s="1"/>
      <c r="D28" s="1"/>
      <c r="AMH28"/>
      <c r="AMI28"/>
      <c r="AMJ28"/>
      <c r="AMK28"/>
    </row>
    <row r="29" spans="2:1025">
      <c r="B29" s="1"/>
      <c r="C29" s="1"/>
      <c r="D29" s="1"/>
      <c r="AMH29"/>
      <c r="AMI29"/>
      <c r="AMJ29"/>
      <c r="AMK29"/>
    </row>
    <row r="30" spans="2:1025">
      <c r="B30" s="1"/>
      <c r="C30" s="1"/>
      <c r="D30" s="1"/>
      <c r="AMH30"/>
      <c r="AMI30"/>
      <c r="AMJ30"/>
      <c r="AMK30"/>
    </row>
    <row r="31" spans="2:1025">
      <c r="B31" s="1"/>
      <c r="C31" s="1"/>
      <c r="D31" s="1"/>
      <c r="AMH31"/>
      <c r="AMI31"/>
      <c r="AMJ31"/>
      <c r="AMK31"/>
    </row>
    <row r="32" spans="2:1025">
      <c r="B32" s="1"/>
      <c r="C32" s="1"/>
      <c r="D32" s="1"/>
      <c r="AMH32"/>
      <c r="AMI32"/>
      <c r="AMJ32"/>
      <c r="AMK32"/>
    </row>
    <row r="33" spans="2:1025">
      <c r="B33" s="1"/>
      <c r="C33" s="1"/>
      <c r="D33" s="1"/>
      <c r="AMH33"/>
      <c r="AMI33"/>
      <c r="AMJ33"/>
      <c r="AMK33"/>
    </row>
    <row r="34" spans="2:1025">
      <c r="B34" s="1"/>
      <c r="C34" s="1"/>
      <c r="D34" s="1"/>
      <c r="AMH34"/>
      <c r="AMI34"/>
      <c r="AMJ34"/>
      <c r="AMK34"/>
    </row>
    <row r="35" spans="2:1025">
      <c r="B35" s="1"/>
      <c r="C35" s="1"/>
      <c r="D35" s="1"/>
      <c r="AMH35"/>
      <c r="AMI35"/>
      <c r="AMJ35"/>
      <c r="AMK35"/>
    </row>
    <row r="36" spans="2:1025">
      <c r="B36" s="1"/>
      <c r="C36" s="1"/>
      <c r="D36" s="1"/>
      <c r="AMH36"/>
      <c r="AMI36"/>
      <c r="AMJ36"/>
      <c r="AMK36"/>
    </row>
    <row r="37" spans="2:1025" ht="20.25" customHeight="1">
      <c r="B37" s="1"/>
      <c r="C37" s="1"/>
      <c r="D37" s="1"/>
      <c r="AMH37"/>
      <c r="AMI37"/>
      <c r="AMJ37"/>
      <c r="AMK37"/>
    </row>
    <row r="38" spans="2:1025">
      <c r="B38" s="1"/>
      <c r="C38" s="1"/>
      <c r="D38" s="1"/>
      <c r="AMH38"/>
      <c r="AMI38"/>
      <c r="AMJ38"/>
      <c r="AMK38"/>
    </row>
    <row r="39" spans="2:1025" ht="15.75" customHeight="1">
      <c r="B39" s="1"/>
      <c r="C39" s="1"/>
      <c r="D39" s="1"/>
      <c r="AMH39"/>
      <c r="AMI39"/>
      <c r="AMJ39"/>
      <c r="AMK39"/>
    </row>
    <row r="40" spans="2:1025">
      <c r="B40" s="1"/>
      <c r="C40" s="1"/>
      <c r="D40" s="1"/>
      <c r="AMH40"/>
      <c r="AMI40"/>
      <c r="AMJ40"/>
      <c r="AMK40"/>
    </row>
    <row r="41" spans="2:1025">
      <c r="B41" s="1"/>
      <c r="C41" s="1"/>
      <c r="D41" s="1"/>
      <c r="AMH41"/>
      <c r="AMI41"/>
      <c r="AMJ41"/>
      <c r="AMK41"/>
    </row>
    <row r="42" spans="2:1025">
      <c r="B42" s="1"/>
      <c r="C42" s="1"/>
      <c r="D42" s="1"/>
      <c r="AMH42"/>
      <c r="AMI42"/>
      <c r="AMJ42"/>
      <c r="AMK42"/>
    </row>
    <row r="43" spans="2:1025">
      <c r="B43" s="1"/>
      <c r="C43" s="1"/>
      <c r="D43" s="1"/>
      <c r="AMH43"/>
      <c r="AMI43"/>
      <c r="AMJ43"/>
      <c r="AMK43"/>
    </row>
    <row r="44" spans="2:1025">
      <c r="B44" s="1"/>
      <c r="C44" s="1"/>
      <c r="D44" s="1"/>
      <c r="AMH44"/>
      <c r="AMI44"/>
      <c r="AMJ44"/>
      <c r="AMK44"/>
    </row>
    <row r="45" spans="2:1025">
      <c r="B45" s="1"/>
      <c r="C45" s="1"/>
      <c r="D45" s="1"/>
      <c r="AMH45"/>
      <c r="AMI45"/>
      <c r="AMJ45"/>
      <c r="AMK45"/>
    </row>
    <row r="46" spans="2:1025">
      <c r="B46" s="1"/>
      <c r="C46" s="1"/>
      <c r="D46" s="1"/>
      <c r="AMH46"/>
      <c r="AMI46"/>
      <c r="AMJ46"/>
      <c r="AMK46"/>
    </row>
    <row r="47" spans="2:1025">
      <c r="B47" s="1"/>
      <c r="C47" s="1"/>
      <c r="D47" s="1"/>
      <c r="AMH47"/>
      <c r="AMI47"/>
      <c r="AMJ47"/>
      <c r="AMK47"/>
    </row>
    <row r="48" spans="2:1025">
      <c r="B48" s="1"/>
      <c r="C48" s="1"/>
      <c r="D48" s="1"/>
      <c r="AMH48"/>
      <c r="AMI48"/>
      <c r="AMJ48"/>
      <c r="AMK48"/>
    </row>
    <row r="49" spans="2:1025">
      <c r="B49" s="1"/>
      <c r="C49" s="1"/>
      <c r="D49" s="1"/>
      <c r="AMH49"/>
      <c r="AMI49"/>
      <c r="AMJ49"/>
      <c r="AMK49"/>
    </row>
    <row r="50" spans="2:1025">
      <c r="B50" s="1"/>
      <c r="C50" s="1"/>
      <c r="D50" s="1"/>
      <c r="AMH50"/>
      <c r="AMI50"/>
      <c r="AMJ50"/>
      <c r="AMK50"/>
    </row>
    <row r="51" spans="2:1025">
      <c r="B51" s="1"/>
      <c r="C51" s="1"/>
      <c r="D51" s="1"/>
      <c r="AMH51"/>
      <c r="AMI51"/>
      <c r="AMJ51"/>
      <c r="AMK51"/>
    </row>
    <row r="52" spans="2:1025">
      <c r="B52" s="1"/>
      <c r="C52" s="1"/>
      <c r="D52" s="1"/>
      <c r="AMH52"/>
      <c r="AMI52"/>
      <c r="AMJ52"/>
      <c r="AMK52"/>
    </row>
    <row r="53" spans="2:1025">
      <c r="B53" s="1"/>
      <c r="C53" s="1"/>
      <c r="D53" s="1"/>
      <c r="AMH53"/>
      <c r="AMI53"/>
      <c r="AMJ53"/>
      <c r="AMK53"/>
    </row>
    <row r="54" spans="2:1025">
      <c r="B54" s="1"/>
      <c r="C54" s="1"/>
      <c r="D54" s="1"/>
      <c r="AMH54"/>
      <c r="AMI54"/>
      <c r="AMJ54"/>
      <c r="AMK54"/>
    </row>
    <row r="55" spans="2:1025">
      <c r="B55" s="1"/>
      <c r="C55" s="1"/>
      <c r="D55" s="1"/>
      <c r="AMH55"/>
      <c r="AMI55"/>
      <c r="AMJ55"/>
      <c r="AMK55"/>
    </row>
    <row r="56" spans="2:1025">
      <c r="B56" s="1"/>
      <c r="C56" s="1"/>
      <c r="D56" s="1"/>
      <c r="AMH56"/>
      <c r="AMI56"/>
      <c r="AMJ56"/>
      <c r="AMK56"/>
    </row>
    <row r="57" spans="2:1025">
      <c r="B57" s="1"/>
      <c r="C57" s="1"/>
      <c r="D57" s="1"/>
      <c r="AMH57"/>
      <c r="AMI57"/>
      <c r="AMJ57"/>
      <c r="AMK57"/>
    </row>
    <row r="58" spans="2:1025">
      <c r="B58" s="1"/>
      <c r="C58" s="1"/>
      <c r="D58" s="1"/>
      <c r="AMH58"/>
      <c r="AMI58"/>
      <c r="AMJ58"/>
      <c r="AMK58"/>
    </row>
    <row r="59" spans="2:1025">
      <c r="B59" s="1"/>
      <c r="C59" s="1"/>
      <c r="D59" s="1"/>
      <c r="AMH59"/>
      <c r="AMI59"/>
      <c r="AMJ59"/>
      <c r="AMK59"/>
    </row>
    <row r="60" spans="2:1025">
      <c r="B60" s="1"/>
      <c r="C60" s="1"/>
      <c r="D60" s="1"/>
      <c r="AMH60"/>
      <c r="AMI60"/>
      <c r="AMJ60"/>
      <c r="AMK60"/>
    </row>
    <row r="61" spans="2:1025">
      <c r="B61" s="1"/>
      <c r="C61" s="1"/>
      <c r="D61" s="1"/>
      <c r="AMH61"/>
      <c r="AMI61"/>
      <c r="AMJ61"/>
      <c r="AMK61"/>
    </row>
    <row r="62" spans="2:1025">
      <c r="B62" s="1"/>
      <c r="C62" s="1"/>
      <c r="D62" s="1"/>
      <c r="AMH62"/>
      <c r="AMI62"/>
      <c r="AMJ62"/>
      <c r="AMK62"/>
    </row>
    <row r="63" spans="2:1025">
      <c r="B63" s="1"/>
      <c r="C63" s="1"/>
      <c r="D63" s="1"/>
      <c r="AMH63"/>
      <c r="AMI63"/>
      <c r="AMJ63"/>
      <c r="AMK63"/>
    </row>
    <row r="64" spans="2:1025">
      <c r="B64" s="1"/>
      <c r="C64" s="1"/>
      <c r="D64" s="1"/>
      <c r="AMH64"/>
      <c r="AMI64"/>
      <c r="AMJ64"/>
      <c r="AMK64"/>
    </row>
    <row r="65" spans="2:1025">
      <c r="B65" s="1"/>
      <c r="C65" s="1"/>
      <c r="D65" s="1"/>
      <c r="AMH65"/>
      <c r="AMI65"/>
      <c r="AMJ65"/>
      <c r="AMK65"/>
    </row>
    <row r="66" spans="2:1025">
      <c r="B66" s="1"/>
      <c r="C66" s="1"/>
      <c r="D66" s="1"/>
      <c r="AMH66"/>
      <c r="AMI66"/>
      <c r="AMJ66"/>
      <c r="AMK66"/>
    </row>
    <row r="67" spans="2:1025">
      <c r="B67" s="1"/>
      <c r="C67" s="1"/>
      <c r="D67" s="1"/>
      <c r="AMH67"/>
      <c r="AMI67"/>
      <c r="AMJ67"/>
      <c r="AMK67"/>
    </row>
    <row r="68" spans="2:1025">
      <c r="B68" s="1"/>
      <c r="C68" s="1"/>
      <c r="D68" s="1"/>
      <c r="AMH68"/>
      <c r="AMI68"/>
      <c r="AMJ68"/>
      <c r="AMK68"/>
    </row>
    <row r="69" spans="2:1025">
      <c r="B69" s="1"/>
      <c r="C69" s="1"/>
      <c r="D69" s="1"/>
      <c r="AMH69"/>
      <c r="AMI69"/>
      <c r="AMJ69"/>
      <c r="AMK69"/>
    </row>
    <row r="70" spans="2:1025">
      <c r="B70" s="1"/>
      <c r="C70" s="1"/>
      <c r="D70" s="1"/>
      <c r="AMH70"/>
      <c r="AMI70"/>
      <c r="AMJ70"/>
      <c r="AMK70"/>
    </row>
    <row r="71" spans="2:1025">
      <c r="B71" s="1"/>
      <c r="C71" s="1"/>
      <c r="D71" s="1"/>
      <c r="AMH71"/>
      <c r="AMI71"/>
      <c r="AMJ71"/>
      <c r="AMK71"/>
    </row>
    <row r="72" spans="2:1025">
      <c r="B72" s="1"/>
      <c r="C72" s="1"/>
      <c r="D72" s="1"/>
      <c r="AMH72"/>
      <c r="AMI72"/>
      <c r="AMJ72"/>
      <c r="AMK72"/>
    </row>
    <row r="73" spans="2:1025">
      <c r="B73" s="1"/>
      <c r="C73" s="1"/>
      <c r="D73" s="1"/>
      <c r="AMH73"/>
      <c r="AMI73"/>
      <c r="AMJ73"/>
      <c r="AMK73"/>
    </row>
    <row r="74" spans="2:1025">
      <c r="B74" s="1"/>
      <c r="C74" s="1"/>
      <c r="D74" s="1"/>
      <c r="AMH74"/>
      <c r="AMI74"/>
      <c r="AMJ74"/>
      <c r="AMK74"/>
    </row>
    <row r="75" spans="2:1025">
      <c r="B75" s="1"/>
      <c r="C75" s="1"/>
      <c r="D75" s="1"/>
      <c r="AMH75"/>
      <c r="AMI75"/>
      <c r="AMJ75"/>
      <c r="AMK75"/>
    </row>
    <row r="76" spans="2:1025">
      <c r="B76" s="1"/>
      <c r="C76" s="1"/>
      <c r="D76" s="1"/>
      <c r="AMH76"/>
      <c r="AMI76"/>
      <c r="AMJ76"/>
      <c r="AMK76"/>
    </row>
    <row r="77" spans="2:1025">
      <c r="B77" s="1"/>
      <c r="C77" s="1"/>
      <c r="D77" s="1"/>
      <c r="AMH77"/>
      <c r="AMI77"/>
      <c r="AMJ77"/>
      <c r="AMK77"/>
    </row>
    <row r="78" spans="2:1025">
      <c r="B78" s="1"/>
      <c r="C78" s="1"/>
      <c r="D78" s="1"/>
      <c r="AMH78"/>
      <c r="AMI78"/>
      <c r="AMJ78"/>
      <c r="AMK78"/>
    </row>
    <row r="79" spans="2:1025">
      <c r="B79" s="1"/>
      <c r="C79" s="1"/>
      <c r="D79" s="1"/>
      <c r="AMH79"/>
      <c r="AMI79"/>
      <c r="AMJ79"/>
      <c r="AMK79"/>
    </row>
    <row r="80" spans="2:1025" ht="12.9" customHeight="1">
      <c r="B80" s="1"/>
      <c r="C80" s="1"/>
      <c r="D80" s="1"/>
      <c r="AMH80"/>
      <c r="AMI80"/>
      <c r="AMJ80"/>
      <c r="AMK80"/>
    </row>
    <row r="81" spans="2:1025">
      <c r="B81" s="1"/>
      <c r="C81" s="1"/>
      <c r="D81" s="1"/>
      <c r="AMH81"/>
      <c r="AMI81"/>
      <c r="AMJ81"/>
      <c r="AMK81"/>
    </row>
    <row r="82" spans="2:1025">
      <c r="B82" s="1"/>
      <c r="C82" s="1"/>
      <c r="D82" s="1"/>
      <c r="AMH82"/>
      <c r="AMI82"/>
      <c r="AMJ82"/>
      <c r="AMK82"/>
    </row>
    <row r="83" spans="2:1025">
      <c r="B83" s="1"/>
      <c r="C83" s="1"/>
      <c r="D83" s="1"/>
      <c r="AMH83"/>
      <c r="AMI83"/>
      <c r="AMJ83"/>
      <c r="AMK83"/>
    </row>
    <row r="84" spans="2:1025">
      <c r="B84" s="1"/>
      <c r="C84" s="1"/>
      <c r="D84" s="1"/>
      <c r="AMH84"/>
      <c r="AMI84"/>
      <c r="AMJ84"/>
      <c r="AMK84"/>
    </row>
    <row r="85" spans="2:1025">
      <c r="B85" s="1"/>
      <c r="C85" s="1"/>
      <c r="D85" s="1"/>
      <c r="AMH85"/>
      <c r="AMI85"/>
      <c r="AMJ85"/>
      <c r="AMK85"/>
    </row>
    <row r="86" spans="2:1025">
      <c r="B86" s="1"/>
      <c r="C86" s="1"/>
      <c r="D86" s="1"/>
      <c r="AMH86"/>
      <c r="AMI86"/>
      <c r="AMJ86"/>
      <c r="AMK86"/>
    </row>
    <row r="87" spans="2:1025">
      <c r="B87" s="1"/>
      <c r="C87" s="1"/>
      <c r="D87" s="1"/>
      <c r="AMH87"/>
      <c r="AMI87"/>
      <c r="AMJ87"/>
      <c r="AMK87"/>
    </row>
    <row r="88" spans="2:1025">
      <c r="C88" s="7"/>
      <c r="D88" s="6"/>
    </row>
    <row r="89" spans="2:1025">
      <c r="C89" s="7"/>
      <c r="D89" s="6"/>
    </row>
    <row r="90" spans="2:1025">
      <c r="C90" s="7"/>
      <c r="D90" s="6"/>
    </row>
    <row r="91" spans="2:1025">
      <c r="C91" s="7"/>
      <c r="D91" s="6"/>
    </row>
    <row r="92" spans="2:1025">
      <c r="C92" s="7"/>
      <c r="D92" s="6"/>
    </row>
    <row r="93" spans="2:1025">
      <c r="C93" s="7"/>
      <c r="D93" s="6"/>
    </row>
    <row r="94" spans="2:1025">
      <c r="C94" s="7"/>
      <c r="D94" s="6"/>
    </row>
    <row r="95" spans="2:1025">
      <c r="C95" s="7"/>
      <c r="D95" s="6"/>
    </row>
    <row r="96" spans="2:1025">
      <c r="C96" s="7"/>
      <c r="D96" s="6"/>
    </row>
    <row r="97" spans="3:4">
      <c r="C97" s="7"/>
      <c r="D97" s="6"/>
    </row>
    <row r="98" spans="3:4">
      <c r="C98" s="7"/>
      <c r="D98" s="6"/>
    </row>
    <row r="99" spans="3:4">
      <c r="C99" s="7"/>
      <c r="D99" s="6"/>
    </row>
  </sheetData>
  <sheetProtection selectLockedCells="1"/>
  <mergeCells count="2">
    <mergeCell ref="B1:D1"/>
    <mergeCell ref="A2:D2"/>
  </mergeCells>
  <dataValidations count="2">
    <dataValidation type="textLength" operator="equal" allowBlank="1" showInputMessage="1" showErrorMessage="1" error="Please use a 9-digit number beginning with '900...'_x000a__x000a_Thank you." sqref="C15">
      <formula1>9</formula1>
      <formula2>0</formula2>
    </dataValidation>
    <dataValidation type="list" allowBlank="1" showDropDown="1" showInputMessage="1" showErrorMessage="1" error="Use Y, y, N or n, or leave blank._x000a__x000a_Thank you." sqref="C20:C21">
      <formula1>"Y,y,N,n"</formula1>
      <formula2>0</formula2>
    </dataValidation>
  </dataValidations>
  <pageMargins left="1.44027777777778" right="0.75" top="1.1402777777777799" bottom="0.77013888888888904" header="0.51180555555555496" footer="0.5"/>
  <pageSetup firstPageNumber="0" orientation="portrait" horizontalDpi="300" verticalDpi="300" r:id="rId1"/>
  <headerFooter>
    <oddFooter>&amp;R&amp;8ver.:  4/23/2018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EL71"/>
  <sheetViews>
    <sheetView tabSelected="1" zoomScale="190" zoomScaleNormal="190" workbookViewId="0">
      <selection activeCell="K10" sqref="K10"/>
    </sheetView>
  </sheetViews>
  <sheetFormatPr defaultColWidth="8.88671875" defaultRowHeight="13.2"/>
  <cols>
    <col min="1" max="129" width="0.88671875" customWidth="1"/>
    <col min="130" max="132" width="0.5546875" customWidth="1"/>
    <col min="133" max="133" width="5" customWidth="1"/>
    <col min="134" max="135" width="1.77734375" customWidth="1"/>
    <col min="136" max="136" width="1.44140625" customWidth="1"/>
    <col min="137" max="137" width="3.109375" customWidth="1"/>
    <col min="138" max="138" width="1.5546875" hidden="1" customWidth="1"/>
    <col min="139" max="139" width="3.5546875" customWidth="1"/>
    <col min="140" max="142" width="1.5546875" customWidth="1"/>
    <col min="143" max="143" width="13" customWidth="1"/>
    <col min="144" max="144" width="5.77734375" customWidth="1"/>
  </cols>
  <sheetData>
    <row r="1" spans="1:140" ht="15">
      <c r="A1" s="17"/>
      <c r="B1" s="17"/>
      <c r="C1" s="17"/>
      <c r="D1" s="17"/>
      <c r="E1" s="17"/>
      <c r="F1" s="17"/>
      <c r="G1" s="17"/>
      <c r="H1" s="17"/>
      <c r="I1" s="17"/>
      <c r="J1" s="17"/>
      <c r="K1" s="17"/>
      <c r="EF1" s="18"/>
      <c r="EG1" s="18"/>
    </row>
    <row r="2" spans="1:140">
      <c r="DD2" s="19"/>
      <c r="DE2" s="19"/>
      <c r="DF2" s="19"/>
      <c r="DG2" s="19"/>
      <c r="DH2" s="71"/>
      <c r="DI2" s="71"/>
      <c r="DJ2" s="71"/>
      <c r="DK2" s="71"/>
      <c r="DL2" s="71"/>
      <c r="DM2" s="71"/>
      <c r="DN2" s="72"/>
      <c r="DO2" s="72"/>
      <c r="DP2" s="72"/>
      <c r="DQ2" s="72"/>
      <c r="DR2" s="72"/>
      <c r="DS2" s="72"/>
      <c r="DT2" s="72"/>
      <c r="DU2" s="72"/>
      <c r="DV2" s="72"/>
      <c r="DW2" s="72"/>
      <c r="DX2" s="72"/>
      <c r="DY2" s="72"/>
      <c r="DZ2" s="20"/>
    </row>
    <row r="6" spans="1:140" ht="15.6">
      <c r="A6" s="73" t="s">
        <v>35</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21"/>
      <c r="EA6" s="21"/>
      <c r="EB6" s="21"/>
      <c r="EC6" s="21"/>
      <c r="ED6" s="21"/>
      <c r="EE6" s="21"/>
    </row>
    <row r="7" spans="1:140" ht="6" customHeight="1">
      <c r="DU7" s="22"/>
    </row>
    <row r="8" spans="1:140" ht="6" customHeight="1">
      <c r="J8" s="23"/>
      <c r="K8" s="23"/>
      <c r="L8" s="23"/>
      <c r="M8" s="23"/>
      <c r="N8" s="23"/>
      <c r="O8" s="23"/>
    </row>
    <row r="9" spans="1:140" ht="15.6">
      <c r="A9" s="74" t="s">
        <v>39</v>
      </c>
      <c r="B9" s="74"/>
      <c r="C9" s="74"/>
      <c r="D9" s="74"/>
      <c r="E9" s="74"/>
      <c r="F9" s="74"/>
      <c r="G9" s="74"/>
      <c r="H9" s="74"/>
      <c r="I9" s="74"/>
      <c r="K9" s="106">
        <f>'Contract Information'!B4</f>
        <v>0</v>
      </c>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25"/>
      <c r="BT9" s="25"/>
      <c r="BU9" s="25"/>
      <c r="BV9" s="25"/>
      <c r="BW9" s="25"/>
      <c r="BX9" s="25"/>
      <c r="BY9" s="25"/>
      <c r="BZ9" s="25"/>
      <c r="CA9" s="74" t="s">
        <v>40</v>
      </c>
      <c r="CB9" s="74"/>
      <c r="CC9" s="74"/>
      <c r="CD9" s="74"/>
      <c r="CE9" s="74"/>
      <c r="CF9" s="74"/>
      <c r="CG9" s="74"/>
      <c r="CH9" s="74"/>
      <c r="CI9" s="74"/>
      <c r="CJ9" s="74"/>
      <c r="CK9" s="74"/>
      <c r="CL9" s="74"/>
      <c r="CM9" s="74"/>
      <c r="CN9" s="74"/>
      <c r="CO9" s="74"/>
      <c r="CP9" s="74"/>
      <c r="CQ9" s="26"/>
      <c r="CR9" s="75" t="str">
        <f>IF('Contract Information'!C15="","",'Contract Information'!C15)</f>
        <v/>
      </c>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27"/>
      <c r="EA9" s="27"/>
      <c r="EB9" s="27"/>
      <c r="EC9" s="27"/>
    </row>
    <row r="10" spans="1:140" ht="6" customHeight="1"/>
    <row r="11" spans="1:140" ht="15.6">
      <c r="A11" s="74" t="s">
        <v>1</v>
      </c>
      <c r="B11" s="74"/>
      <c r="C11" s="74"/>
      <c r="D11" s="74"/>
      <c r="E11" s="74"/>
      <c r="F11" s="74"/>
      <c r="G11" s="74"/>
      <c r="H11" s="74"/>
      <c r="I11" s="74"/>
      <c r="J11" s="74"/>
      <c r="K11" s="74"/>
      <c r="L11" s="74"/>
      <c r="M11" s="74"/>
      <c r="P11" s="76">
        <f>IF('Contract Information'!C20="Y",EG1,EF1)</f>
        <v>0</v>
      </c>
      <c r="Q11" s="76"/>
      <c r="R11" s="76"/>
      <c r="S11" s="76"/>
      <c r="T11" s="77" t="s">
        <v>12</v>
      </c>
      <c r="U11" s="77"/>
      <c r="V11" s="77"/>
      <c r="W11" s="77"/>
      <c r="X11" s="77"/>
      <c r="Y11" s="77"/>
      <c r="AB11" s="78">
        <f>IF('Contract Information'!C21="Y",EG1,EF1)</f>
        <v>0</v>
      </c>
      <c r="AC11" s="78"/>
      <c r="AD11" s="78"/>
      <c r="AE11" s="78"/>
      <c r="AF11" s="79" t="s">
        <v>13</v>
      </c>
      <c r="AG11" s="79"/>
      <c r="AH11" s="79"/>
      <c r="AI11" s="79"/>
      <c r="AJ11" s="79"/>
      <c r="AK11" s="79"/>
      <c r="AL11" s="79"/>
      <c r="AM11" s="79"/>
      <c r="AN11" s="79"/>
      <c r="AO11" s="79"/>
      <c r="AP11" s="79"/>
      <c r="BK11" s="74" t="s">
        <v>41</v>
      </c>
      <c r="BL11" s="74"/>
      <c r="BM11" s="74"/>
      <c r="BN11" s="74"/>
      <c r="BO11" s="74"/>
      <c r="BP11" s="74"/>
      <c r="BQ11" s="74"/>
      <c r="BR11" s="74"/>
      <c r="BT11" s="76"/>
      <c r="BU11" s="76"/>
      <c r="BV11" s="76"/>
      <c r="BW11" s="79" t="s">
        <v>36</v>
      </c>
      <c r="BX11" s="79"/>
      <c r="BY11" s="79"/>
      <c r="BZ11" s="79"/>
      <c r="CA11" s="79"/>
      <c r="CB11" s="79"/>
      <c r="CC11" s="80"/>
      <c r="CD11" s="80"/>
      <c r="CE11" s="80"/>
      <c r="CF11" s="80"/>
      <c r="CG11" s="80"/>
      <c r="CH11" s="80"/>
      <c r="CK11" s="76"/>
      <c r="CL11" s="76"/>
      <c r="CM11" s="76"/>
      <c r="CN11" s="76"/>
      <c r="CO11" s="79" t="s">
        <v>37</v>
      </c>
      <c r="CP11" s="79"/>
      <c r="CQ11" s="79"/>
      <c r="CR11" s="79"/>
      <c r="CS11" s="79"/>
      <c r="CT11" s="79"/>
      <c r="CU11" s="79"/>
      <c r="CV11" s="79"/>
      <c r="CW11" s="79"/>
      <c r="CX11" s="80"/>
      <c r="CY11" s="80"/>
      <c r="CZ11" s="80"/>
      <c r="DA11" s="80"/>
      <c r="DB11" s="80"/>
      <c r="DC11" s="80"/>
      <c r="DF11" s="76"/>
      <c r="DG11" s="76"/>
      <c r="DH11" s="76"/>
      <c r="DI11" s="77" t="s">
        <v>38</v>
      </c>
      <c r="DJ11" s="77"/>
      <c r="DK11" s="77"/>
      <c r="DL11" s="77"/>
      <c r="DM11" s="77"/>
      <c r="DN11" s="77"/>
      <c r="DO11" s="77"/>
      <c r="DP11" s="77"/>
      <c r="DQ11" s="77"/>
      <c r="DR11" s="77"/>
      <c r="DS11" s="77"/>
      <c r="DT11" s="81"/>
      <c r="DU11" s="81"/>
      <c r="DV11" s="81"/>
      <c r="DW11" s="81"/>
      <c r="DX11" s="81"/>
      <c r="DY11" s="81"/>
      <c r="DZ11" s="29"/>
      <c r="EA11" s="27"/>
      <c r="EB11" s="27"/>
      <c r="EC11" s="27"/>
    </row>
    <row r="12" spans="1:140">
      <c r="V12" s="82" t="s">
        <v>42</v>
      </c>
      <c r="W12" s="82"/>
      <c r="X12" s="82"/>
      <c r="Y12" s="82"/>
      <c r="Z12" s="82"/>
      <c r="AA12" s="82"/>
      <c r="AB12" s="82"/>
      <c r="AC12" s="82"/>
      <c r="AD12" s="82"/>
      <c r="AE12" s="82"/>
      <c r="AF12" s="82"/>
      <c r="AG12" s="82"/>
      <c r="AH12" s="82"/>
      <c r="AI12" s="82"/>
      <c r="AJ12" s="82"/>
      <c r="AK12" s="82"/>
      <c r="AL12" s="82"/>
      <c r="AM12" s="82"/>
      <c r="CE12" s="82" t="s">
        <v>43</v>
      </c>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EJ12" s="24"/>
    </row>
    <row r="13" spans="1:140" ht="6" customHeight="1">
      <c r="BZ13" s="30"/>
    </row>
    <row r="14" spans="1:140" ht="15.6">
      <c r="A14" s="74" t="s">
        <v>2</v>
      </c>
      <c r="B14" s="74"/>
      <c r="C14" s="74"/>
      <c r="D14" s="74"/>
      <c r="E14" s="74"/>
      <c r="F14" s="74"/>
      <c r="G14" s="74"/>
      <c r="H14" s="74"/>
      <c r="I14" s="74"/>
      <c r="P14" s="76"/>
      <c r="Q14" s="76"/>
      <c r="R14" s="76"/>
      <c r="S14" s="79" t="s">
        <v>44</v>
      </c>
      <c r="T14" s="79"/>
      <c r="U14" s="79"/>
      <c r="V14" s="79"/>
      <c r="W14" s="79"/>
      <c r="X14" s="79"/>
      <c r="AB14" s="76"/>
      <c r="AC14" s="76"/>
      <c r="AD14" s="76"/>
      <c r="AE14" s="79" t="s">
        <v>45</v>
      </c>
      <c r="AF14" s="79"/>
      <c r="AG14" s="79"/>
      <c r="AH14" s="79"/>
      <c r="AI14" s="79"/>
      <c r="AJ14" s="79"/>
      <c r="AK14" s="79"/>
      <c r="AO14" s="76"/>
      <c r="AP14" s="76"/>
      <c r="AQ14" s="76"/>
      <c r="AR14" s="79" t="s">
        <v>46</v>
      </c>
      <c r="AS14" s="79"/>
      <c r="AT14" s="79"/>
      <c r="AU14" s="79"/>
      <c r="AV14" s="79"/>
      <c r="AW14" s="79"/>
      <c r="AX14" s="79"/>
      <c r="AY14" s="79"/>
      <c r="BC14" s="76"/>
      <c r="BD14" s="76"/>
      <c r="BE14" s="76"/>
      <c r="BF14" s="79" t="s">
        <v>47</v>
      </c>
      <c r="BG14" s="79"/>
      <c r="BH14" s="79"/>
      <c r="BI14" s="79"/>
      <c r="BJ14" s="79"/>
      <c r="BK14" s="79"/>
      <c r="BL14" s="79"/>
      <c r="BM14" s="79"/>
      <c r="BQ14" s="76"/>
      <c r="BR14" s="76"/>
      <c r="BS14" s="76"/>
      <c r="BT14" s="79" t="s">
        <v>48</v>
      </c>
      <c r="BU14" s="79"/>
      <c r="BV14" s="79"/>
      <c r="BW14" s="79"/>
      <c r="BX14" s="79"/>
      <c r="BY14" s="79"/>
      <c r="BZ14" s="79"/>
      <c r="CA14" s="79"/>
      <c r="CB14" s="79"/>
      <c r="CC14" s="79"/>
      <c r="CG14" s="76"/>
      <c r="CH14" s="76"/>
      <c r="CI14" s="76"/>
      <c r="CJ14" s="77" t="s">
        <v>49</v>
      </c>
      <c r="CK14" s="77"/>
      <c r="CL14" s="77"/>
      <c r="CM14" s="77"/>
      <c r="CN14" s="77"/>
      <c r="CO14" s="77"/>
      <c r="CP14" s="77"/>
      <c r="CQ14" s="77"/>
      <c r="CR14" s="77"/>
      <c r="CS14" s="77"/>
      <c r="EJ14" s="24"/>
    </row>
    <row r="15" spans="1:140">
      <c r="AW15" s="31"/>
      <c r="AX15" s="31"/>
      <c r="AY15" s="31"/>
      <c r="AZ15" s="31"/>
      <c r="BA15" s="31"/>
      <c r="BB15" s="31"/>
      <c r="BC15" s="31"/>
      <c r="BD15" s="31"/>
      <c r="BE15" s="31"/>
      <c r="BF15" s="31"/>
      <c r="BG15" s="31"/>
      <c r="BH15" s="31"/>
      <c r="BI15" s="31"/>
      <c r="BJ15" s="31"/>
      <c r="BK15" s="31"/>
      <c r="BL15" s="31"/>
      <c r="BM15" s="31"/>
      <c r="BN15" s="31"/>
      <c r="BO15" s="31"/>
      <c r="BP15" s="31"/>
      <c r="BQ15" s="31"/>
      <c r="BR15" s="83" t="s">
        <v>50</v>
      </c>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EI15" s="32"/>
      <c r="EJ15" s="24"/>
    </row>
    <row r="16" spans="1:140" ht="6" customHeight="1"/>
    <row r="17" spans="1:142" ht="15.6">
      <c r="A17" s="33" t="s">
        <v>3</v>
      </c>
      <c r="B17" s="33"/>
      <c r="C17" s="33"/>
      <c r="D17" s="33"/>
      <c r="E17" s="33"/>
      <c r="F17" s="34"/>
      <c r="G17" s="34"/>
      <c r="P17" s="76"/>
      <c r="Q17" s="76"/>
      <c r="R17" s="76"/>
      <c r="S17" s="77" t="s">
        <v>51</v>
      </c>
      <c r="T17" s="77"/>
      <c r="U17" s="77"/>
      <c r="V17" s="77"/>
      <c r="W17" s="77"/>
      <c r="X17" s="77"/>
      <c r="Y17" s="77"/>
      <c r="Z17" s="77"/>
      <c r="AA17" s="77"/>
      <c r="AB17" s="77"/>
      <c r="AC17" s="77"/>
      <c r="AD17" s="77"/>
      <c r="AE17" s="77"/>
      <c r="AF17" s="77"/>
      <c r="AG17" s="77"/>
      <c r="AH17" s="77"/>
      <c r="AI17" s="77"/>
      <c r="AJ17" s="77"/>
      <c r="AK17" s="77"/>
      <c r="AL17" s="77"/>
      <c r="AM17" s="77"/>
      <c r="AN17" s="77"/>
      <c r="BB17" s="84"/>
      <c r="BC17" s="84"/>
      <c r="BD17" s="84"/>
      <c r="BE17" s="84"/>
      <c r="BF17" s="85"/>
      <c r="BG17" s="85"/>
      <c r="BH17" s="85"/>
      <c r="BI17" s="85"/>
      <c r="BJ17" s="85"/>
      <c r="BK17" s="85"/>
      <c r="BL17" s="85"/>
      <c r="BM17" s="85"/>
      <c r="BN17" s="85"/>
      <c r="BO17" s="77" t="s">
        <v>52</v>
      </c>
      <c r="BP17" s="77"/>
      <c r="BQ17" s="77"/>
      <c r="BR17" s="77"/>
      <c r="BS17" s="77"/>
      <c r="BT17" s="77"/>
      <c r="BU17" s="77"/>
      <c r="BV17" s="77"/>
      <c r="CS17" s="76"/>
      <c r="CT17" s="76"/>
      <c r="CU17" s="76"/>
      <c r="CV17" s="79" t="s">
        <v>53</v>
      </c>
      <c r="CW17" s="79"/>
      <c r="CX17" s="79"/>
      <c r="CY17" s="79"/>
      <c r="CZ17" s="79"/>
      <c r="DA17" s="79"/>
      <c r="DB17" s="79"/>
      <c r="DC17" s="79"/>
      <c r="DD17" s="79"/>
      <c r="DE17" s="79"/>
      <c r="DF17" s="79"/>
      <c r="DG17" s="79"/>
      <c r="DH17" s="79"/>
      <c r="DI17" s="79"/>
      <c r="DJ17" s="79"/>
      <c r="DK17" s="79"/>
      <c r="DL17" s="79"/>
      <c r="DM17" s="79"/>
      <c r="DN17" s="79"/>
      <c r="DO17" s="79"/>
      <c r="DP17" s="79"/>
      <c r="DQ17" s="79"/>
      <c r="EI17" s="32"/>
      <c r="EJ17" s="24"/>
    </row>
    <row r="18" spans="1:142" ht="6" customHeight="1"/>
    <row r="19" spans="1:142" ht="12.9"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BR19" s="23"/>
      <c r="BS19" s="23"/>
      <c r="BT19" s="23"/>
      <c r="BU19" s="23"/>
      <c r="BV19" s="23"/>
      <c r="BW19" s="23"/>
      <c r="BX19" s="23"/>
      <c r="BY19" s="23"/>
      <c r="BZ19" s="23"/>
      <c r="CA19" s="23"/>
      <c r="CB19" s="23"/>
      <c r="CC19" s="82" t="s">
        <v>54</v>
      </c>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25"/>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EJ19" s="35"/>
    </row>
    <row r="20" spans="1:142" ht="15">
      <c r="A20" s="86" t="s">
        <v>9</v>
      </c>
      <c r="B20" s="86"/>
      <c r="C20" s="86"/>
      <c r="D20" s="86"/>
      <c r="E20" s="25"/>
      <c r="F20" s="86" t="s">
        <v>10</v>
      </c>
      <c r="G20" s="86"/>
      <c r="H20" s="86"/>
      <c r="I20" s="86"/>
      <c r="J20" s="23"/>
      <c r="K20" s="86" t="s">
        <v>11</v>
      </c>
      <c r="L20" s="86"/>
      <c r="M20" s="86"/>
      <c r="N20" s="86"/>
      <c r="O20" s="28"/>
      <c r="P20" s="77" t="s">
        <v>55</v>
      </c>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36"/>
      <c r="AQ20" s="77" t="s">
        <v>4</v>
      </c>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36"/>
      <c r="CC20" s="77" t="s">
        <v>56</v>
      </c>
      <c r="CD20" s="77"/>
      <c r="CE20" s="77"/>
      <c r="CF20" s="77"/>
      <c r="CG20" s="77"/>
      <c r="CH20" s="77"/>
      <c r="CI20" s="77"/>
      <c r="CJ20" s="77"/>
      <c r="CK20" s="77"/>
      <c r="CL20" s="77"/>
      <c r="CM20" s="77"/>
      <c r="CN20" s="77"/>
      <c r="CO20" s="77"/>
      <c r="CP20" s="37"/>
      <c r="CQ20" s="77" t="s">
        <v>57</v>
      </c>
      <c r="CR20" s="77"/>
      <c r="CS20" s="77"/>
      <c r="CT20" s="77"/>
      <c r="CU20" s="77"/>
      <c r="CV20" s="77"/>
      <c r="CW20" s="77"/>
      <c r="CX20" s="77"/>
      <c r="CY20" s="77"/>
      <c r="CZ20" s="77"/>
      <c r="DA20" s="77"/>
      <c r="DB20" s="36"/>
      <c r="DC20" s="77" t="s">
        <v>5</v>
      </c>
      <c r="DD20" s="77"/>
      <c r="DE20" s="77"/>
      <c r="DF20" s="77"/>
      <c r="DG20" s="77"/>
      <c r="DH20" s="77"/>
      <c r="DI20" s="77"/>
      <c r="DJ20" s="77"/>
      <c r="DK20" s="77"/>
      <c r="DL20" s="77"/>
      <c r="DM20" s="77"/>
      <c r="DN20" s="37"/>
      <c r="DO20" s="36"/>
      <c r="DP20" s="36"/>
      <c r="DQ20" s="36"/>
      <c r="DR20" s="77" t="s">
        <v>84</v>
      </c>
      <c r="DS20" s="77"/>
      <c r="DT20" s="77"/>
      <c r="DU20" s="77"/>
      <c r="DV20" s="77"/>
      <c r="DW20" s="77"/>
      <c r="DX20" s="77"/>
      <c r="DY20" s="77"/>
      <c r="EH20" s="38"/>
      <c r="EI20" s="32"/>
      <c r="EJ20" s="24"/>
      <c r="EL20" s="24"/>
    </row>
    <row r="21" spans="1:142" ht="9.9" customHeight="1">
      <c r="A21" s="87" t="s">
        <v>58</v>
      </c>
      <c r="B21" s="87"/>
      <c r="C21" s="87"/>
      <c r="D21" s="87"/>
      <c r="E21" s="87"/>
      <c r="F21" s="87"/>
      <c r="G21" s="87"/>
      <c r="H21" s="87"/>
      <c r="I21" s="87"/>
      <c r="J21" s="87"/>
      <c r="K21" s="87"/>
      <c r="L21" s="87"/>
      <c r="M21" s="87"/>
      <c r="N21" s="87"/>
      <c r="DR21" s="87"/>
      <c r="DS21" s="87"/>
      <c r="DT21" s="87"/>
      <c r="DU21" s="87"/>
      <c r="DV21" s="87"/>
      <c r="DW21" s="87"/>
      <c r="DX21" s="87"/>
      <c r="DY21" s="87"/>
      <c r="EH21" s="38"/>
      <c r="EI21" s="32"/>
      <c r="EJ21" s="24"/>
      <c r="EL21" s="24"/>
    </row>
    <row r="22" spans="1:142" ht="15.6">
      <c r="A22" s="88"/>
      <c r="B22" s="88"/>
      <c r="C22" s="88"/>
      <c r="D22" s="88"/>
      <c r="E22" s="39"/>
      <c r="F22" s="89" t="s">
        <v>59</v>
      </c>
      <c r="G22" s="89"/>
      <c r="H22" s="89"/>
      <c r="I22" s="89"/>
      <c r="J22" s="39"/>
      <c r="K22" s="89" t="s">
        <v>59</v>
      </c>
      <c r="L22" s="89"/>
      <c r="M22" s="89"/>
      <c r="N22" s="89"/>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C22" s="91"/>
      <c r="CD22" s="91"/>
      <c r="CE22" s="91"/>
      <c r="CF22" s="91"/>
      <c r="CG22" s="91"/>
      <c r="CH22" s="91"/>
      <c r="CI22" s="91"/>
      <c r="CJ22" s="91"/>
      <c r="CK22" s="91"/>
      <c r="CL22" s="91"/>
      <c r="CM22" s="91"/>
      <c r="CN22" s="91"/>
      <c r="CO22" s="91"/>
      <c r="CQ22" s="91"/>
      <c r="CR22" s="91"/>
      <c r="CS22" s="91"/>
      <c r="CT22" s="91"/>
      <c r="CU22" s="91"/>
      <c r="CV22" s="91"/>
      <c r="CW22" s="91"/>
      <c r="CX22" s="91"/>
      <c r="CY22" s="91"/>
      <c r="CZ22" s="91"/>
      <c r="DA22" s="91"/>
      <c r="DC22" s="92"/>
      <c r="DD22" s="92"/>
      <c r="DE22" s="92"/>
      <c r="DF22" s="92"/>
      <c r="DG22" s="92"/>
      <c r="DH22" s="92"/>
      <c r="DI22" s="92"/>
      <c r="DJ22" s="92"/>
      <c r="DK22" s="92"/>
      <c r="DL22" s="92"/>
      <c r="DM22" s="92"/>
      <c r="DN22" s="92"/>
      <c r="DO22" s="92"/>
      <c r="DP22" s="92"/>
      <c r="DR22" s="93"/>
      <c r="DS22" s="93"/>
      <c r="DT22" s="93"/>
      <c r="DU22" s="93"/>
      <c r="DV22" s="93"/>
      <c r="DW22" s="93"/>
      <c r="DX22" s="93"/>
      <c r="DY22" s="93"/>
      <c r="EH22" s="38"/>
      <c r="EI22" s="32"/>
      <c r="EJ22" s="24"/>
      <c r="EL22" s="24"/>
    </row>
    <row r="23" spans="1:142" ht="6" customHeight="1">
      <c r="CI23" s="31"/>
      <c r="CJ23" s="31"/>
      <c r="CK23" s="31"/>
      <c r="CL23" s="31"/>
      <c r="CM23" s="31"/>
      <c r="CN23" s="31"/>
      <c r="CO23" s="31"/>
      <c r="CP23" s="31"/>
      <c r="CQ23" s="31"/>
      <c r="CR23" s="31"/>
      <c r="CS23" s="31"/>
      <c r="CT23" s="31"/>
      <c r="CU23" s="31"/>
      <c r="CX23" s="31"/>
      <c r="CY23" s="31"/>
      <c r="CZ23" s="31"/>
      <c r="DA23" s="31"/>
      <c r="DB23" s="31"/>
      <c r="DC23" s="31"/>
      <c r="DD23" s="31"/>
      <c r="DE23" s="31"/>
      <c r="DF23" s="31"/>
      <c r="DG23" s="31"/>
      <c r="DH23" s="31"/>
      <c r="DK23" s="40"/>
      <c r="DL23" s="40"/>
      <c r="DM23" s="40"/>
      <c r="DN23" s="40"/>
      <c r="DR23" s="54"/>
      <c r="DS23" s="54"/>
      <c r="DT23" s="54"/>
      <c r="DU23" s="54"/>
      <c r="DV23" s="54"/>
      <c r="DW23" s="54"/>
      <c r="DX23" s="54"/>
      <c r="DY23" s="30"/>
      <c r="EH23" s="32"/>
    </row>
    <row r="24" spans="1:142" ht="15">
      <c r="A24" s="88"/>
      <c r="B24" s="88"/>
      <c r="C24" s="88"/>
      <c r="D24" s="88"/>
      <c r="E24" s="39"/>
      <c r="F24" s="88"/>
      <c r="G24" s="88"/>
      <c r="H24" s="88"/>
      <c r="I24" s="88"/>
      <c r="J24" s="39"/>
      <c r="K24" s="88" t="str">
        <f>IF('Contract Information'!I55="TA",$EG$1,"")</f>
        <v/>
      </c>
      <c r="L24" s="88"/>
      <c r="M24" s="88"/>
      <c r="N24" s="88"/>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C24" s="91"/>
      <c r="CD24" s="91"/>
      <c r="CE24" s="91"/>
      <c r="CF24" s="91"/>
      <c r="CG24" s="91"/>
      <c r="CH24" s="91"/>
      <c r="CI24" s="91"/>
      <c r="CJ24" s="91"/>
      <c r="CK24" s="91"/>
      <c r="CL24" s="91"/>
      <c r="CM24" s="91"/>
      <c r="CN24" s="91"/>
      <c r="CO24" s="91"/>
      <c r="CQ24" s="91"/>
      <c r="CR24" s="91"/>
      <c r="CS24" s="91"/>
      <c r="CT24" s="91"/>
      <c r="CU24" s="91"/>
      <c r="CV24" s="91"/>
      <c r="CW24" s="91"/>
      <c r="CX24" s="91"/>
      <c r="CY24" s="91"/>
      <c r="CZ24" s="91"/>
      <c r="DA24" s="91"/>
      <c r="DC24" s="92"/>
      <c r="DD24" s="92"/>
      <c r="DE24" s="92"/>
      <c r="DF24" s="92"/>
      <c r="DG24" s="92"/>
      <c r="DH24" s="92"/>
      <c r="DI24" s="92"/>
      <c r="DJ24" s="92"/>
      <c r="DK24" s="92"/>
      <c r="DL24" s="92"/>
      <c r="DM24" s="92"/>
      <c r="DN24" s="92"/>
      <c r="DO24" s="92"/>
      <c r="DP24" s="92"/>
      <c r="DR24" s="93"/>
      <c r="DS24" s="93"/>
      <c r="DT24" s="93"/>
      <c r="DU24" s="93"/>
      <c r="DV24" s="93"/>
      <c r="DW24" s="93"/>
      <c r="DX24" s="93"/>
      <c r="DY24" s="93"/>
      <c r="EH24" s="38"/>
      <c r="EL24" s="24"/>
    </row>
    <row r="25" spans="1:142" ht="6" customHeight="1">
      <c r="A25" s="23"/>
      <c r="B25" s="23"/>
      <c r="C25" s="23"/>
      <c r="D25" s="23"/>
      <c r="E25" s="23"/>
      <c r="F25" s="23"/>
      <c r="G25" s="23"/>
      <c r="H25" s="23"/>
      <c r="I25" s="23"/>
      <c r="J25" s="23"/>
      <c r="K25" s="23"/>
      <c r="L25" s="23"/>
      <c r="CI25" s="31"/>
      <c r="CJ25" s="31"/>
      <c r="CK25" s="31"/>
      <c r="CL25" s="31"/>
      <c r="CM25" s="31"/>
      <c r="CN25" s="31"/>
      <c r="CO25" s="31"/>
      <c r="CP25" s="31"/>
      <c r="CQ25" s="31"/>
      <c r="CR25" s="31"/>
      <c r="CS25" s="31"/>
      <c r="CT25" s="31"/>
      <c r="CU25" s="31"/>
      <c r="CX25" s="31"/>
      <c r="CY25" s="31"/>
      <c r="CZ25" s="31"/>
      <c r="DA25" s="31"/>
      <c r="DB25" s="31"/>
      <c r="DC25" s="31"/>
      <c r="DD25" s="31"/>
      <c r="DE25" s="31"/>
      <c r="DF25" s="31"/>
      <c r="DG25" s="31"/>
      <c r="DH25" s="31"/>
      <c r="DK25" s="40"/>
      <c r="DL25" s="40"/>
      <c r="DM25" s="40"/>
      <c r="DN25" s="40"/>
      <c r="DR25" s="54"/>
      <c r="DS25" s="54"/>
      <c r="DT25" s="54"/>
      <c r="DU25" s="54"/>
      <c r="DV25" s="54"/>
      <c r="DW25" s="54"/>
      <c r="DX25" s="54"/>
      <c r="DY25" s="30"/>
    </row>
    <row r="26" spans="1:142" ht="15">
      <c r="A26" s="88"/>
      <c r="B26" s="88"/>
      <c r="C26" s="88"/>
      <c r="D26" s="88"/>
      <c r="E26" s="39"/>
      <c r="F26" s="88"/>
      <c r="G26" s="88"/>
      <c r="H26" s="88"/>
      <c r="I26" s="88"/>
      <c r="K26" s="88" t="str">
        <f>IF('Contract Information'!I57="TA",$EG$1,"")</f>
        <v/>
      </c>
      <c r="L26" s="88"/>
      <c r="M26" s="88"/>
      <c r="N26" s="88"/>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C26" s="91"/>
      <c r="CD26" s="91"/>
      <c r="CE26" s="91"/>
      <c r="CF26" s="91"/>
      <c r="CG26" s="91"/>
      <c r="CH26" s="91"/>
      <c r="CI26" s="91"/>
      <c r="CJ26" s="91"/>
      <c r="CK26" s="91"/>
      <c r="CL26" s="91"/>
      <c r="CM26" s="91"/>
      <c r="CN26" s="91"/>
      <c r="CO26" s="91"/>
      <c r="CQ26" s="91"/>
      <c r="CR26" s="91"/>
      <c r="CS26" s="91"/>
      <c r="CT26" s="91"/>
      <c r="CU26" s="91"/>
      <c r="CV26" s="91"/>
      <c r="CW26" s="91"/>
      <c r="CX26" s="91"/>
      <c r="CY26" s="91"/>
      <c r="CZ26" s="91"/>
      <c r="DA26" s="91"/>
      <c r="DC26" s="92"/>
      <c r="DD26" s="92"/>
      <c r="DE26" s="92"/>
      <c r="DF26" s="92"/>
      <c r="DG26" s="92"/>
      <c r="DH26" s="92"/>
      <c r="DI26" s="92"/>
      <c r="DJ26" s="92"/>
      <c r="DK26" s="92"/>
      <c r="DL26" s="92"/>
      <c r="DM26" s="92"/>
      <c r="DN26" s="92"/>
      <c r="DO26" s="92"/>
      <c r="DP26" s="92"/>
      <c r="DR26" s="93"/>
      <c r="DS26" s="93"/>
      <c r="DT26" s="93"/>
      <c r="DU26" s="93"/>
      <c r="DV26" s="93"/>
      <c r="DW26" s="93"/>
      <c r="DX26" s="93"/>
      <c r="DY26" s="93"/>
    </row>
    <row r="27" spans="1:142" ht="6" customHeight="1">
      <c r="A27" s="23"/>
      <c r="B27" s="23"/>
      <c r="C27" s="23"/>
      <c r="D27" s="23"/>
      <c r="E27" s="23"/>
      <c r="F27" s="23"/>
      <c r="G27" s="23"/>
      <c r="H27" s="23"/>
      <c r="I27" s="23"/>
      <c r="J27" s="23"/>
      <c r="K27" s="23"/>
      <c r="L27" s="23"/>
      <c r="CI27" s="31"/>
      <c r="CJ27" s="31"/>
      <c r="CK27" s="31"/>
      <c r="CL27" s="31"/>
      <c r="CM27" s="31"/>
      <c r="CN27" s="31"/>
      <c r="CO27" s="31"/>
      <c r="CP27" s="31"/>
      <c r="CQ27" s="31"/>
      <c r="CR27" s="31"/>
      <c r="CS27" s="31"/>
      <c r="CT27" s="31"/>
      <c r="CU27" s="31"/>
      <c r="CX27" s="31"/>
      <c r="CY27" s="31"/>
      <c r="CZ27" s="31"/>
      <c r="DA27" s="31"/>
      <c r="DB27" s="31"/>
      <c r="DC27" s="31"/>
      <c r="DD27" s="31"/>
      <c r="DE27" s="31"/>
      <c r="DF27" s="31"/>
      <c r="DG27" s="31"/>
      <c r="DH27" s="31"/>
      <c r="DK27" s="40"/>
      <c r="DL27" s="40"/>
      <c r="DM27" s="40"/>
      <c r="DN27" s="40"/>
      <c r="DO27" s="40"/>
      <c r="DP27" s="40"/>
      <c r="DQ27" s="40"/>
      <c r="DR27" s="54"/>
      <c r="DS27" s="54"/>
      <c r="DT27" s="54"/>
      <c r="DU27" s="54"/>
      <c r="DV27" s="30"/>
      <c r="DW27" s="30"/>
      <c r="DX27" s="30"/>
      <c r="DY27" s="30"/>
    </row>
    <row r="28" spans="1:142" ht="15">
      <c r="A28" s="88"/>
      <c r="B28" s="88"/>
      <c r="C28" s="88"/>
      <c r="D28" s="88"/>
      <c r="E28" s="39"/>
      <c r="F28" s="88"/>
      <c r="G28" s="88"/>
      <c r="H28" s="88"/>
      <c r="I28" s="88"/>
      <c r="J28" s="39"/>
      <c r="K28" s="88" t="str">
        <f>IF('Contract Information'!I59="TA",$EG$1,"")</f>
        <v/>
      </c>
      <c r="L28" s="88"/>
      <c r="M28" s="88"/>
      <c r="N28" s="88"/>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C28" s="91"/>
      <c r="CD28" s="91"/>
      <c r="CE28" s="91"/>
      <c r="CF28" s="91"/>
      <c r="CG28" s="91"/>
      <c r="CH28" s="91"/>
      <c r="CI28" s="91"/>
      <c r="CJ28" s="91"/>
      <c r="CK28" s="91"/>
      <c r="CL28" s="91"/>
      <c r="CM28" s="91"/>
      <c r="CN28" s="91"/>
      <c r="CO28" s="91"/>
      <c r="CQ28" s="91"/>
      <c r="CR28" s="91"/>
      <c r="CS28" s="91"/>
      <c r="CT28" s="91"/>
      <c r="CU28" s="91"/>
      <c r="CV28" s="91"/>
      <c r="CW28" s="91"/>
      <c r="CX28" s="91"/>
      <c r="CY28" s="91"/>
      <c r="CZ28" s="91"/>
      <c r="DA28" s="91"/>
      <c r="DC28" s="92"/>
      <c r="DD28" s="92"/>
      <c r="DE28" s="92"/>
      <c r="DF28" s="92"/>
      <c r="DG28" s="92"/>
      <c r="DH28" s="92"/>
      <c r="DI28" s="92"/>
      <c r="DJ28" s="92"/>
      <c r="DK28" s="92"/>
      <c r="DL28" s="92"/>
      <c r="DM28" s="92"/>
      <c r="DN28" s="92"/>
      <c r="DO28" s="92"/>
      <c r="DP28" s="92"/>
      <c r="DR28" s="93"/>
      <c r="DS28" s="93"/>
      <c r="DT28" s="93"/>
      <c r="DU28" s="93"/>
      <c r="DV28" s="93"/>
      <c r="DW28" s="93"/>
      <c r="DX28" s="93"/>
      <c r="DY28" s="93"/>
    </row>
    <row r="29" spans="1:142" ht="6" customHeight="1">
      <c r="A29" s="23"/>
      <c r="B29" s="23"/>
      <c r="C29" s="23"/>
      <c r="D29" s="23"/>
      <c r="E29" s="23"/>
      <c r="F29" s="23"/>
      <c r="G29" s="23"/>
      <c r="H29" s="23"/>
      <c r="I29" s="23"/>
      <c r="J29" s="23"/>
      <c r="K29" s="23"/>
      <c r="L29" s="23"/>
      <c r="CI29" s="31"/>
      <c r="CJ29" s="31"/>
      <c r="CK29" s="31"/>
      <c r="CL29" s="31"/>
      <c r="CM29" s="31"/>
      <c r="CN29" s="31"/>
      <c r="CO29" s="31"/>
      <c r="CP29" s="31"/>
      <c r="CQ29" s="31"/>
      <c r="CR29" s="31"/>
      <c r="CS29" s="31"/>
      <c r="CT29" s="31"/>
      <c r="CU29" s="31"/>
      <c r="CX29" s="31"/>
      <c r="CY29" s="31"/>
      <c r="CZ29" s="31"/>
      <c r="DA29" s="31"/>
      <c r="DB29" s="31"/>
      <c r="DC29" s="31"/>
      <c r="DD29" s="31"/>
      <c r="DE29" s="31"/>
      <c r="DF29" s="31"/>
      <c r="DG29" s="31"/>
      <c r="DH29" s="31"/>
      <c r="DK29" s="40"/>
      <c r="DL29" s="40"/>
      <c r="DM29" s="40"/>
      <c r="DN29" s="40"/>
      <c r="DO29" s="40"/>
      <c r="DP29" s="40"/>
      <c r="DQ29" s="40"/>
      <c r="DR29" s="30"/>
      <c r="DS29" s="30"/>
      <c r="DT29" s="30"/>
      <c r="DU29" s="30"/>
      <c r="DV29" s="30"/>
      <c r="DW29" s="30"/>
      <c r="DX29" s="30"/>
      <c r="DY29" s="30"/>
    </row>
    <row r="30" spans="1:142" ht="15">
      <c r="A30" s="88"/>
      <c r="B30" s="88"/>
      <c r="C30" s="88"/>
      <c r="D30" s="88"/>
      <c r="E30" s="39"/>
      <c r="F30" s="88"/>
      <c r="G30" s="88"/>
      <c r="H30" s="88"/>
      <c r="I30" s="88"/>
      <c r="J30" s="39"/>
      <c r="K30" s="88" t="str">
        <f>IF('Contract Information'!I61="TA",$EG$1,"")</f>
        <v/>
      </c>
      <c r="L30" s="88"/>
      <c r="M30" s="88"/>
      <c r="N30" s="88"/>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C30" s="91"/>
      <c r="CD30" s="91"/>
      <c r="CE30" s="91"/>
      <c r="CF30" s="91"/>
      <c r="CG30" s="91"/>
      <c r="CH30" s="91"/>
      <c r="CI30" s="91"/>
      <c r="CJ30" s="91"/>
      <c r="CK30" s="91"/>
      <c r="CL30" s="91"/>
      <c r="CM30" s="91"/>
      <c r="CN30" s="91"/>
      <c r="CO30" s="91"/>
      <c r="CQ30" s="91"/>
      <c r="CR30" s="91"/>
      <c r="CS30" s="91"/>
      <c r="CT30" s="91"/>
      <c r="CU30" s="91"/>
      <c r="CV30" s="91"/>
      <c r="CW30" s="91"/>
      <c r="CX30" s="91"/>
      <c r="CY30" s="91"/>
      <c r="CZ30" s="91"/>
      <c r="DA30" s="91"/>
      <c r="DC30" s="92"/>
      <c r="DD30" s="92"/>
      <c r="DE30" s="92"/>
      <c r="DF30" s="92"/>
      <c r="DG30" s="92"/>
      <c r="DH30" s="92"/>
      <c r="DI30" s="92"/>
      <c r="DJ30" s="92"/>
      <c r="DK30" s="92"/>
      <c r="DL30" s="92"/>
      <c r="DM30" s="92"/>
      <c r="DN30" s="92"/>
      <c r="DO30" s="92"/>
      <c r="DP30" s="92"/>
      <c r="DR30" s="93"/>
      <c r="DS30" s="93"/>
      <c r="DT30" s="93"/>
      <c r="DU30" s="93"/>
      <c r="DV30" s="93"/>
      <c r="DW30" s="93"/>
      <c r="DX30" s="93"/>
      <c r="DY30" s="93"/>
    </row>
    <row r="31" spans="1:142" ht="6" customHeight="1">
      <c r="A31" s="23"/>
      <c r="B31" s="23"/>
      <c r="C31" s="23"/>
      <c r="D31" s="23"/>
      <c r="E31" s="23"/>
      <c r="F31" s="23"/>
      <c r="G31" s="23"/>
      <c r="H31" s="23"/>
      <c r="I31" s="23"/>
      <c r="J31" s="23"/>
      <c r="K31" s="23"/>
      <c r="L31" s="23"/>
      <c r="CI31" s="31"/>
      <c r="CJ31" s="31"/>
      <c r="CK31" s="31"/>
      <c r="CL31" s="31"/>
      <c r="CM31" s="31"/>
      <c r="CN31" s="31"/>
      <c r="CO31" s="31"/>
      <c r="CP31" s="31"/>
      <c r="CQ31" s="31"/>
      <c r="CR31" s="31"/>
      <c r="CS31" s="31"/>
      <c r="CT31" s="31"/>
      <c r="CU31" s="31"/>
      <c r="CX31" s="31"/>
      <c r="CY31" s="31"/>
      <c r="CZ31" s="31"/>
      <c r="DA31" s="31"/>
      <c r="DB31" s="31"/>
      <c r="DC31" s="31"/>
      <c r="DD31" s="31"/>
      <c r="DE31" s="31"/>
      <c r="DF31" s="31"/>
      <c r="DG31" s="31"/>
      <c r="DH31" s="31"/>
      <c r="DK31" s="40"/>
      <c r="DL31" s="40"/>
      <c r="DM31" s="40"/>
      <c r="DN31" s="40"/>
      <c r="DO31" s="40"/>
      <c r="DP31" s="40"/>
      <c r="DQ31" s="40"/>
      <c r="DR31" s="30"/>
      <c r="DS31" s="30"/>
      <c r="DT31" s="30"/>
      <c r="DU31" s="30"/>
      <c r="DV31" s="30"/>
      <c r="DW31" s="30"/>
      <c r="DX31" s="30"/>
      <c r="DY31" s="30"/>
    </row>
    <row r="32" spans="1:142" ht="15">
      <c r="B32" s="39"/>
      <c r="C32" s="39"/>
      <c r="D32" s="39"/>
      <c r="E32" s="39"/>
      <c r="F32" s="23"/>
      <c r="G32" s="23"/>
      <c r="H32" s="39"/>
      <c r="I32" s="39"/>
      <c r="J32" s="39"/>
      <c r="K32" s="81" t="s">
        <v>99</v>
      </c>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C32" s="91"/>
      <c r="CD32" s="91"/>
      <c r="CE32" s="91"/>
      <c r="CF32" s="91"/>
      <c r="CG32" s="91"/>
      <c r="CH32" s="91"/>
      <c r="CI32" s="91"/>
      <c r="CJ32" s="91"/>
      <c r="CK32" s="91"/>
      <c r="CL32" s="91"/>
      <c r="CM32" s="91"/>
      <c r="CN32" s="91"/>
      <c r="CO32" s="91"/>
      <c r="CQ32" s="91"/>
      <c r="CR32" s="91"/>
      <c r="CS32" s="91"/>
      <c r="CT32" s="91"/>
      <c r="CU32" s="91"/>
      <c r="CV32" s="91"/>
      <c r="CW32" s="91"/>
      <c r="CX32" s="91"/>
      <c r="CY32" s="91"/>
      <c r="CZ32" s="91"/>
      <c r="DA32" s="91"/>
      <c r="DC32" s="92"/>
      <c r="DD32" s="92"/>
      <c r="DE32" s="92"/>
      <c r="DF32" s="92"/>
      <c r="DG32" s="92"/>
      <c r="DH32" s="92"/>
      <c r="DI32" s="92"/>
      <c r="DJ32" s="92"/>
      <c r="DK32" s="92"/>
      <c r="DL32" s="92"/>
      <c r="DM32" s="92"/>
      <c r="DN32" s="92"/>
      <c r="DO32" s="92"/>
      <c r="DP32" s="92"/>
      <c r="DR32" s="93"/>
      <c r="DS32" s="93"/>
      <c r="DT32" s="93"/>
      <c r="DU32" s="93"/>
      <c r="DV32" s="93"/>
      <c r="DW32" s="93"/>
      <c r="DX32" s="93"/>
      <c r="DY32" s="93"/>
    </row>
    <row r="33" spans="1:139" ht="6.9" customHeight="1">
      <c r="A33" s="41"/>
      <c r="CU33" s="41"/>
      <c r="CV33" s="41"/>
      <c r="CW33" s="41"/>
      <c r="CX33" s="41"/>
      <c r="CY33" s="41"/>
      <c r="CZ33" s="41"/>
      <c r="DA33" s="41"/>
    </row>
    <row r="34" spans="1:139" ht="14.1" customHeight="1">
      <c r="A34" s="94" t="s">
        <v>60</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DA34" s="95" t="s">
        <v>61</v>
      </c>
      <c r="DB34" s="95"/>
      <c r="DC34" s="95"/>
      <c r="DD34" s="95"/>
      <c r="DE34" s="95"/>
      <c r="DF34" s="95"/>
      <c r="DG34" s="95"/>
      <c r="DH34" s="95"/>
      <c r="DI34" s="95"/>
      <c r="DJ34" s="95"/>
      <c r="DK34" s="96" t="str">
        <f>IF(SUM(DC22:DM32)&gt;0,SUM(DC22:DM32),"")</f>
        <v/>
      </c>
      <c r="DL34" s="96"/>
      <c r="DM34" s="96"/>
      <c r="DN34" s="96"/>
      <c r="DO34" s="96"/>
      <c r="DP34" s="96"/>
      <c r="DQ34" s="96"/>
      <c r="DR34" s="96"/>
      <c r="DS34" s="96"/>
      <c r="DT34" s="96"/>
      <c r="DU34" s="96"/>
      <c r="DV34" s="96"/>
      <c r="DW34" s="96"/>
      <c r="DX34" s="96"/>
      <c r="DY34" s="96"/>
      <c r="EH34" s="24"/>
      <c r="EI34" s="42"/>
    </row>
    <row r="35" spans="1:139" ht="12"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row>
    <row r="36" spans="1:139" ht="13.5" customHeight="1">
      <c r="A36" s="97" t="s">
        <v>62</v>
      </c>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43"/>
      <c r="EA36" s="43"/>
      <c r="EB36" s="43"/>
      <c r="EC36" s="43"/>
      <c r="ED36" s="43"/>
      <c r="EE36" s="43"/>
    </row>
    <row r="37" spans="1:139" ht="13.5"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44"/>
      <c r="EA37" s="44"/>
      <c r="EB37" s="44"/>
      <c r="EC37" s="98"/>
      <c r="ED37" s="98"/>
      <c r="EE37" s="98"/>
      <c r="EF37" s="98"/>
    </row>
    <row r="38" spans="1:139" ht="5.25" hidden="1"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4"/>
      <c r="EA38" s="44"/>
      <c r="EB38" s="44"/>
      <c r="EC38" s="98"/>
      <c r="ED38" s="98"/>
      <c r="EE38" s="98"/>
      <c r="EF38" s="98"/>
    </row>
    <row r="39" spans="1:139" ht="68.099999999999994" customHeight="1">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c r="DE39" s="99"/>
      <c r="DF39" s="99"/>
      <c r="DG39" s="99"/>
      <c r="DH39" s="99"/>
      <c r="DI39" s="99"/>
      <c r="DJ39" s="99"/>
      <c r="DK39" s="99"/>
      <c r="DL39" s="99"/>
      <c r="DM39" s="99"/>
      <c r="DN39" s="99"/>
      <c r="DO39" s="99"/>
      <c r="DP39" s="99"/>
      <c r="DQ39" s="99"/>
      <c r="DR39" s="99"/>
      <c r="DS39" s="99"/>
      <c r="DT39" s="99"/>
      <c r="DU39" s="99"/>
      <c r="DV39" s="99"/>
      <c r="DW39" s="99"/>
      <c r="DX39" s="99"/>
      <c r="DY39" s="99"/>
      <c r="DZ39" s="45"/>
      <c r="EA39" s="45"/>
      <c r="EB39" s="45"/>
      <c r="EC39" s="98"/>
      <c r="ED39" s="98"/>
      <c r="EE39" s="98"/>
      <c r="EF39" s="98"/>
      <c r="EG39" t="s">
        <v>63</v>
      </c>
    </row>
    <row r="40" spans="1:139" ht="6" customHeight="1">
      <c r="DZ40" s="23"/>
      <c r="EA40" s="23"/>
      <c r="EB40" s="23"/>
      <c r="EC40" s="98"/>
      <c r="ED40" s="98"/>
      <c r="EE40" s="98"/>
      <c r="EF40" s="98"/>
    </row>
    <row r="41" spans="1:139">
      <c r="A41" s="82" t="s">
        <v>64</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46"/>
      <c r="EA41" s="46"/>
      <c r="EB41" s="46"/>
      <c r="EC41" s="22"/>
      <c r="ED41" s="22"/>
      <c r="EE41" s="22"/>
    </row>
    <row r="42" spans="1:139" ht="6.9" customHeight="1">
      <c r="A42" s="41"/>
      <c r="CU42" s="41"/>
      <c r="CV42" s="41"/>
      <c r="CW42" s="41"/>
      <c r="CX42" s="41"/>
      <c r="CY42" s="41"/>
      <c r="CZ42" s="41"/>
      <c r="DA42" s="41"/>
    </row>
    <row r="43" spans="1:139" ht="13.8">
      <c r="A43" s="41" t="s">
        <v>0</v>
      </c>
      <c r="AB43" s="46"/>
      <c r="AC43" s="46"/>
      <c r="AD43" s="46"/>
      <c r="AE43" s="46"/>
      <c r="AF43" s="46"/>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U43" s="100" t="s">
        <v>31</v>
      </c>
      <c r="CV43" s="100"/>
      <c r="CW43" s="100"/>
      <c r="CX43" s="100"/>
      <c r="CY43" s="100"/>
      <c r="CZ43" s="100"/>
      <c r="DA43" s="10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row>
    <row r="44" spans="1:139" ht="12.75" customHeight="1">
      <c r="A44" s="41"/>
      <c r="BA44" s="47" t="s">
        <v>65</v>
      </c>
      <c r="CU44" s="41"/>
      <c r="CV44" s="41"/>
      <c r="CW44" s="41"/>
      <c r="CX44" s="41"/>
      <c r="CY44" s="41"/>
      <c r="CZ44" s="41"/>
      <c r="DA44" s="41"/>
    </row>
    <row r="45" spans="1:139" ht="13.8">
      <c r="A45" s="41" t="s">
        <v>66</v>
      </c>
      <c r="AB45" s="46"/>
      <c r="AC45" s="46"/>
      <c r="AD45" s="46"/>
      <c r="AE45" s="46"/>
      <c r="AF45" s="46"/>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46"/>
      <c r="CT45" s="46"/>
      <c r="CU45" s="100" t="s">
        <v>31</v>
      </c>
      <c r="CV45" s="100"/>
      <c r="CW45" s="100"/>
      <c r="CX45" s="100"/>
      <c r="CY45" s="100"/>
      <c r="CZ45" s="100"/>
      <c r="DA45" s="10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row>
    <row r="46" spans="1:139" ht="6.9" customHeight="1">
      <c r="A46" s="41"/>
      <c r="CU46" s="41"/>
      <c r="CV46" s="41"/>
      <c r="CW46" s="41"/>
      <c r="CX46" s="41"/>
      <c r="CY46" s="41"/>
      <c r="CZ46" s="41"/>
      <c r="DA46" s="41"/>
    </row>
    <row r="47" spans="1:139" ht="13.8">
      <c r="A47" s="41" t="s">
        <v>67</v>
      </c>
      <c r="AB47" s="46"/>
      <c r="AC47" s="46"/>
      <c r="AD47" s="46"/>
      <c r="AE47" s="46"/>
      <c r="AF47" s="46"/>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46"/>
      <c r="CT47" s="46"/>
      <c r="CU47" s="100" t="s">
        <v>31</v>
      </c>
      <c r="CV47" s="100"/>
      <c r="CW47" s="100"/>
      <c r="CX47" s="100"/>
      <c r="CY47" s="100"/>
      <c r="CZ47" s="100"/>
      <c r="DA47" s="10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row>
    <row r="48" spans="1:139" ht="6.9" customHeight="1">
      <c r="A48" s="41"/>
      <c r="CU48" s="41"/>
      <c r="CV48" s="41"/>
      <c r="CW48" s="41"/>
      <c r="CX48" s="41"/>
      <c r="CY48" s="41"/>
      <c r="CZ48" s="41"/>
      <c r="DA48" s="41"/>
    </row>
    <row r="49" spans="1:135" ht="13.8">
      <c r="A49" s="41" t="s">
        <v>68</v>
      </c>
      <c r="AB49" s="46"/>
      <c r="AC49" s="46"/>
      <c r="AD49" s="46"/>
      <c r="AE49" s="46"/>
      <c r="AF49" s="46"/>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46"/>
      <c r="CT49" s="46"/>
      <c r="CU49" s="100" t="s">
        <v>31</v>
      </c>
      <c r="CV49" s="100"/>
      <c r="CW49" s="100"/>
      <c r="CX49" s="100"/>
      <c r="CY49" s="100"/>
      <c r="CZ49" s="100"/>
      <c r="DA49" s="10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row>
    <row r="50" spans="1:135" ht="6.9" customHeight="1">
      <c r="A50" s="41"/>
      <c r="CU50" s="41"/>
      <c r="CV50" s="41"/>
      <c r="CW50" s="41"/>
      <c r="CX50" s="41"/>
      <c r="CY50" s="41"/>
      <c r="CZ50" s="41"/>
      <c r="DA50" s="41"/>
    </row>
    <row r="51" spans="1:135" ht="13.8">
      <c r="A51" s="41" t="s">
        <v>69</v>
      </c>
      <c r="AB51" s="46"/>
      <c r="AC51" s="46"/>
      <c r="AD51" s="46"/>
      <c r="AE51" s="46"/>
      <c r="AF51" s="46"/>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46"/>
      <c r="CT51" s="46"/>
      <c r="CU51" s="100" t="s">
        <v>31</v>
      </c>
      <c r="CV51" s="100"/>
      <c r="CW51" s="100"/>
      <c r="CX51" s="100"/>
      <c r="CY51" s="100"/>
      <c r="CZ51" s="100"/>
      <c r="DA51" s="10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row>
    <row r="52" spans="1:135" ht="6.9" customHeight="1">
      <c r="A52" s="41"/>
      <c r="CU52" s="41"/>
      <c r="CV52" s="41"/>
      <c r="CW52" s="41"/>
      <c r="CX52" s="41"/>
      <c r="CY52" s="41"/>
      <c r="CZ52" s="41"/>
      <c r="DA52" s="41"/>
    </row>
    <row r="53" spans="1:135" ht="15">
      <c r="A53" s="41" t="s">
        <v>70</v>
      </c>
      <c r="B53" s="48"/>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14"/>
      <c r="CB53" s="14" t="s">
        <v>31</v>
      </c>
      <c r="CC53" s="14"/>
      <c r="CD53" s="14"/>
      <c r="CE53" s="14"/>
      <c r="CF53" s="14"/>
      <c r="CG53" s="14"/>
      <c r="CH53" s="90"/>
      <c r="CI53" s="90"/>
      <c r="CJ53" s="90"/>
      <c r="CK53" s="90"/>
      <c r="CL53" s="90"/>
      <c r="CM53" s="90"/>
      <c r="CN53" s="90"/>
      <c r="CO53" s="90"/>
      <c r="CP53" s="90"/>
      <c r="CQ53" s="90"/>
      <c r="CR53" s="90"/>
      <c r="CS53" s="46"/>
      <c r="CT53" s="46" t="s">
        <v>71</v>
      </c>
      <c r="CU53" s="49"/>
      <c r="CV53" s="49"/>
      <c r="CW53" s="49"/>
      <c r="CX53" s="49"/>
      <c r="CY53" s="49"/>
      <c r="CZ53" s="49"/>
      <c r="DA53" s="49"/>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row>
    <row r="54" spans="1:135" ht="6.9" customHeight="1">
      <c r="A54" s="41"/>
      <c r="CU54" s="41"/>
      <c r="CV54" s="41"/>
      <c r="CW54" s="41"/>
      <c r="CX54" s="41"/>
      <c r="CY54" s="41"/>
      <c r="CZ54" s="41"/>
      <c r="DA54" s="41"/>
    </row>
    <row r="55" spans="1:135" ht="13.8">
      <c r="A55" s="41" t="s">
        <v>72</v>
      </c>
      <c r="AB55" s="46"/>
      <c r="AC55" s="46"/>
      <c r="AD55" s="46"/>
      <c r="AE55" s="46"/>
      <c r="AF55" s="46"/>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46"/>
      <c r="CT55" s="46"/>
      <c r="CU55" s="100" t="s">
        <v>31</v>
      </c>
      <c r="CV55" s="100"/>
      <c r="CW55" s="100"/>
      <c r="CX55" s="100"/>
      <c r="CY55" s="100"/>
      <c r="CZ55" s="100"/>
      <c r="DA55" s="10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row>
    <row r="56" spans="1:135" ht="12.75" customHeight="1">
      <c r="A56" s="41"/>
      <c r="V56" s="50"/>
      <c r="CU56" s="41"/>
      <c r="CV56" s="41"/>
      <c r="CW56" s="41"/>
      <c r="CX56" s="41"/>
      <c r="CY56" s="41"/>
      <c r="CZ56" s="41"/>
      <c r="DA56" s="41"/>
    </row>
    <row r="57" spans="1:135" ht="15">
      <c r="A57" s="41" t="s">
        <v>73</v>
      </c>
      <c r="B57" s="48"/>
      <c r="AB57" s="46"/>
      <c r="AC57" s="46"/>
      <c r="AD57" s="46"/>
      <c r="AE57" s="46"/>
      <c r="AF57" s="46"/>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46"/>
      <c r="CT57" s="46"/>
      <c r="CU57" s="100" t="s">
        <v>31</v>
      </c>
      <c r="CV57" s="100"/>
      <c r="CW57" s="100"/>
      <c r="CX57" s="100"/>
      <c r="CY57" s="100"/>
      <c r="CZ57" s="100"/>
      <c r="DA57" s="10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row>
    <row r="58" spans="1:135" ht="9" customHeight="1">
      <c r="A58" s="51"/>
      <c r="B58" s="23"/>
      <c r="C58" s="23"/>
      <c r="D58" s="23"/>
      <c r="E58" s="23"/>
      <c r="F58" s="23"/>
      <c r="G58" s="23"/>
      <c r="H58" s="23"/>
      <c r="I58" s="23"/>
      <c r="J58" s="23"/>
      <c r="K58" s="23"/>
      <c r="L58" s="23"/>
      <c r="M58" s="23"/>
      <c r="N58" s="23"/>
      <c r="O58" s="23"/>
      <c r="P58" s="23"/>
      <c r="Q58" s="23"/>
      <c r="R58" s="23"/>
      <c r="S58" s="23"/>
      <c r="T58" s="23"/>
      <c r="U58" s="23"/>
      <c r="W58" s="23"/>
      <c r="X58" s="23"/>
      <c r="CL58" s="23"/>
      <c r="CM58" s="23"/>
      <c r="CN58" s="23"/>
      <c r="CO58" s="23"/>
      <c r="CP58" s="23"/>
      <c r="CQ58" s="23"/>
      <c r="CR58" s="23"/>
      <c r="CS58" s="23"/>
      <c r="CT58" s="23"/>
      <c r="CU58" s="51"/>
      <c r="CV58" s="51"/>
      <c r="CW58" s="51"/>
      <c r="CX58" s="51"/>
      <c r="CY58" s="51"/>
      <c r="CZ58" s="51"/>
      <c r="DA58" s="51"/>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row>
    <row r="59" spans="1:135" ht="15">
      <c r="A59" s="41" t="s">
        <v>74</v>
      </c>
      <c r="B59" s="48"/>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14"/>
      <c r="CB59" s="14" t="s">
        <v>31</v>
      </c>
      <c r="CC59" s="14"/>
      <c r="CD59" s="14"/>
      <c r="CE59" s="14"/>
      <c r="CF59" s="14"/>
      <c r="CG59" s="14"/>
      <c r="CH59" s="90"/>
      <c r="CI59" s="90"/>
      <c r="CJ59" s="90"/>
      <c r="CK59" s="90"/>
      <c r="CL59" s="90"/>
      <c r="CM59" s="90"/>
      <c r="CN59" s="90"/>
      <c r="CO59" s="90"/>
      <c r="CP59" s="90"/>
      <c r="CQ59" s="90"/>
      <c r="CR59" s="90"/>
      <c r="CS59" s="46"/>
      <c r="CT59" s="46" t="s">
        <v>71</v>
      </c>
      <c r="CU59" s="49"/>
      <c r="CV59" s="49"/>
      <c r="CW59" s="49"/>
      <c r="CX59" s="49"/>
      <c r="CY59" s="49"/>
      <c r="CZ59" s="49"/>
      <c r="DA59" s="49"/>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row>
    <row r="60" spans="1:135" ht="9.9"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row>
    <row r="61" spans="1:135" ht="6" customHeight="1"/>
    <row r="62" spans="1:135">
      <c r="A62" s="53" t="s">
        <v>75</v>
      </c>
      <c r="B62" s="53"/>
      <c r="C62" s="53"/>
      <c r="D62" s="53"/>
      <c r="E62" s="53"/>
      <c r="F62" s="53"/>
      <c r="G62" s="53"/>
      <c r="H62" s="53"/>
      <c r="I62" s="53"/>
      <c r="J62" s="53"/>
      <c r="K62" s="53"/>
      <c r="L62" s="53"/>
      <c r="M62" s="53"/>
      <c r="N62" s="53"/>
      <c r="O62" s="53"/>
      <c r="P62" s="53"/>
      <c r="Q62" s="53"/>
      <c r="R62" s="53"/>
      <c r="S62" s="53"/>
      <c r="T62" s="53"/>
      <c r="U62" s="53"/>
      <c r="V62" s="53"/>
      <c r="W62" s="53"/>
      <c r="X62" s="34"/>
      <c r="Y62" s="34"/>
      <c r="Z62" s="34"/>
    </row>
    <row r="63" spans="1:135" ht="6" customHeight="1"/>
    <row r="64" spans="1:135">
      <c r="H64" s="101" t="s">
        <v>76</v>
      </c>
      <c r="I64" s="101"/>
      <c r="J64" s="101"/>
      <c r="K64" s="101"/>
      <c r="L64" s="101"/>
      <c r="M64" s="101"/>
      <c r="N64" s="101"/>
      <c r="O64" s="101"/>
      <c r="P64" s="101"/>
      <c r="Q64" s="101"/>
      <c r="R64" s="101"/>
      <c r="S64" s="101"/>
      <c r="T64" s="101"/>
      <c r="U64" s="101"/>
      <c r="V64" s="101"/>
      <c r="W64" s="101"/>
      <c r="X64" s="101"/>
      <c r="Y64" s="101"/>
      <c r="Z64" s="101"/>
      <c r="AA64" s="101"/>
      <c r="AB64" s="101"/>
      <c r="AC64" s="101"/>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L64" s="101" t="s">
        <v>77</v>
      </c>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row>
    <row r="65" spans="1:129" ht="6.9" customHeight="1"/>
    <row r="66" spans="1:129">
      <c r="A66" s="101" t="s">
        <v>78</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L66" s="101" t="s">
        <v>79</v>
      </c>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row>
    <row r="67" spans="1:129" ht="9.9"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row>
    <row r="68" spans="1:129" ht="6.9" customHeight="1">
      <c r="A68" s="41"/>
      <c r="CU68" s="41"/>
      <c r="CV68" s="41"/>
      <c r="CW68" s="41"/>
      <c r="CX68" s="41"/>
      <c r="CY68" s="41"/>
      <c r="CZ68" s="41"/>
      <c r="DA68" s="41"/>
    </row>
    <row r="69" spans="1:129">
      <c r="C69" t="s">
        <v>80</v>
      </c>
      <c r="AW69" t="s">
        <v>81</v>
      </c>
    </row>
    <row r="70" spans="1:129" ht="6" customHeight="1"/>
    <row r="71" spans="1:129">
      <c r="C71" t="s">
        <v>82</v>
      </c>
      <c r="AW71" t="s">
        <v>83</v>
      </c>
    </row>
  </sheetData>
  <mergeCells count="150">
    <mergeCell ref="AG59:BZ59"/>
    <mergeCell ref="CH59:CR59"/>
    <mergeCell ref="DB59:DY59"/>
    <mergeCell ref="H64:AC64"/>
    <mergeCell ref="AE64:BE64"/>
    <mergeCell ref="BL64:CH64"/>
    <mergeCell ref="CJ64:DJ64"/>
    <mergeCell ref="A66:AC66"/>
    <mergeCell ref="AE66:BE66"/>
    <mergeCell ref="BL66:CH66"/>
    <mergeCell ref="CJ66:DJ66"/>
    <mergeCell ref="AG53:BZ53"/>
    <mergeCell ref="CH53:CR53"/>
    <mergeCell ref="DB53:DY53"/>
    <mergeCell ref="AG55:CR55"/>
    <mergeCell ref="CU55:DA55"/>
    <mergeCell ref="DB55:DY55"/>
    <mergeCell ref="AG57:CR57"/>
    <mergeCell ref="CU57:DA57"/>
    <mergeCell ref="DB57:DY57"/>
    <mergeCell ref="AG47:CR47"/>
    <mergeCell ref="CU47:DA47"/>
    <mergeCell ref="DB47:DY47"/>
    <mergeCell ref="AG49:CR49"/>
    <mergeCell ref="CU49:DA49"/>
    <mergeCell ref="DB49:DY49"/>
    <mergeCell ref="AG51:CR51"/>
    <mergeCell ref="CU51:DA51"/>
    <mergeCell ref="DB51:DY51"/>
    <mergeCell ref="A36:DY37"/>
    <mergeCell ref="EC37:EF40"/>
    <mergeCell ref="A39:DY39"/>
    <mergeCell ref="A41:DY41"/>
    <mergeCell ref="AG43:CR43"/>
    <mergeCell ref="CU43:DA43"/>
    <mergeCell ref="DB43:DY43"/>
    <mergeCell ref="AG45:CR45"/>
    <mergeCell ref="CU45:DA45"/>
    <mergeCell ref="DB45:DY45"/>
    <mergeCell ref="K32:AO32"/>
    <mergeCell ref="AQ32:CA32"/>
    <mergeCell ref="CC32:CO32"/>
    <mergeCell ref="CQ32:DA32"/>
    <mergeCell ref="DC32:DP32"/>
    <mergeCell ref="DR32:DY32"/>
    <mergeCell ref="A34:CW35"/>
    <mergeCell ref="DA34:DJ34"/>
    <mergeCell ref="DK34:DY34"/>
    <mergeCell ref="A30:D30"/>
    <mergeCell ref="F30:I30"/>
    <mergeCell ref="K30:N30"/>
    <mergeCell ref="P30:AO30"/>
    <mergeCell ref="AQ30:CA30"/>
    <mergeCell ref="CC30:CO30"/>
    <mergeCell ref="CQ30:DA30"/>
    <mergeCell ref="DC30:DP30"/>
    <mergeCell ref="DR30:DY30"/>
    <mergeCell ref="A28:D28"/>
    <mergeCell ref="F28:I28"/>
    <mergeCell ref="K28:N28"/>
    <mergeCell ref="P28:AO28"/>
    <mergeCell ref="AQ28:CA28"/>
    <mergeCell ref="CC28:CO28"/>
    <mergeCell ref="CQ28:DA28"/>
    <mergeCell ref="DC28:DP28"/>
    <mergeCell ref="DR28:DY28"/>
    <mergeCell ref="A26:D26"/>
    <mergeCell ref="F26:I26"/>
    <mergeCell ref="K26:N26"/>
    <mergeCell ref="P26:AO26"/>
    <mergeCell ref="AQ26:CA26"/>
    <mergeCell ref="CC26:CO26"/>
    <mergeCell ref="CQ26:DA26"/>
    <mergeCell ref="DC26:DP26"/>
    <mergeCell ref="DR26:DY26"/>
    <mergeCell ref="A24:D24"/>
    <mergeCell ref="F24:I24"/>
    <mergeCell ref="K24:N24"/>
    <mergeCell ref="P24:AO24"/>
    <mergeCell ref="AQ24:CA24"/>
    <mergeCell ref="CC24:CO24"/>
    <mergeCell ref="CQ24:DA24"/>
    <mergeCell ref="DC24:DP24"/>
    <mergeCell ref="DR24:DY24"/>
    <mergeCell ref="A21:N21"/>
    <mergeCell ref="DR21:DY21"/>
    <mergeCell ref="A22:D22"/>
    <mergeCell ref="F22:I22"/>
    <mergeCell ref="K22:N22"/>
    <mergeCell ref="P22:AO22"/>
    <mergeCell ref="AQ22:CA22"/>
    <mergeCell ref="CC22:CO22"/>
    <mergeCell ref="CQ22:DA22"/>
    <mergeCell ref="DC22:DP22"/>
    <mergeCell ref="DR22:DY22"/>
    <mergeCell ref="A20:D20"/>
    <mergeCell ref="F20:I20"/>
    <mergeCell ref="K20:N20"/>
    <mergeCell ref="P20:AO20"/>
    <mergeCell ref="AQ20:CA20"/>
    <mergeCell ref="CC20:CO20"/>
    <mergeCell ref="CQ20:DA20"/>
    <mergeCell ref="DC20:DM20"/>
    <mergeCell ref="DR20:DY20"/>
    <mergeCell ref="BR15:DW15"/>
    <mergeCell ref="P17:R17"/>
    <mergeCell ref="S17:AN17"/>
    <mergeCell ref="BB17:BE17"/>
    <mergeCell ref="BF17:BN17"/>
    <mergeCell ref="BO17:BV17"/>
    <mergeCell ref="CS17:CU17"/>
    <mergeCell ref="CV17:DQ17"/>
    <mergeCell ref="CC19:DA19"/>
    <mergeCell ref="V12:AM12"/>
    <mergeCell ref="CE12:DD12"/>
    <mergeCell ref="A14:I14"/>
    <mergeCell ref="P14:R14"/>
    <mergeCell ref="S14:X14"/>
    <mergeCell ref="AB14:AD14"/>
    <mergeCell ref="AE14:AK14"/>
    <mergeCell ref="AO14:AQ14"/>
    <mergeCell ref="AR14:AY14"/>
    <mergeCell ref="BC14:BE14"/>
    <mergeCell ref="BF14:BM14"/>
    <mergeCell ref="BQ14:BS14"/>
    <mergeCell ref="BT14:CC14"/>
    <mergeCell ref="CG14:CI14"/>
    <mergeCell ref="CJ14:CS14"/>
    <mergeCell ref="DH2:DM2"/>
    <mergeCell ref="DN2:DY2"/>
    <mergeCell ref="A6:DY6"/>
    <mergeCell ref="A9:I9"/>
    <mergeCell ref="K9:BR9"/>
    <mergeCell ref="CA9:CP9"/>
    <mergeCell ref="CR9:DY9"/>
    <mergeCell ref="A11:M11"/>
    <mergeCell ref="P11:S11"/>
    <mergeCell ref="T11:Y11"/>
    <mergeCell ref="AB11:AE11"/>
    <mergeCell ref="AF11:AP11"/>
    <mergeCell ref="BK11:BR11"/>
    <mergeCell ref="BT11:BV11"/>
    <mergeCell ref="BW11:CB11"/>
    <mergeCell ref="CC11:CH11"/>
    <mergeCell ref="CK11:CN11"/>
    <mergeCell ref="CO11:CW11"/>
    <mergeCell ref="CX11:DC11"/>
    <mergeCell ref="DF11:DH11"/>
    <mergeCell ref="DI11:DS11"/>
    <mergeCell ref="DT11:DY11"/>
  </mergeCells>
  <pageMargins left="0.78402777777777799" right="0.25" top="0.5" bottom="0.67013888888888895" header="0.51180555555555496" footer="0.42013888888888901"/>
  <pageSetup scale="82" firstPageNumber="0" orientation="portrait" horizontalDpi="300" verticalDpi="300" r:id="rId1"/>
  <headerFooter>
    <oddFooter>&amp;R&amp;8ver.:  4/28/2020</oddFooter>
  </headerFooter>
  <colBreaks count="1" manualBreakCount="1">
    <brk id="1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53340</xdr:colOff>
                    <xdr:row>9</xdr:row>
                    <xdr:rowOff>68580</xdr:rowOff>
                  </from>
                  <to>
                    <xdr:col>20</xdr:col>
                    <xdr:colOff>38100</xdr:colOff>
                    <xdr:row>11</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28</xdr:col>
                    <xdr:colOff>30480</xdr:colOff>
                    <xdr:row>9</xdr:row>
                    <xdr:rowOff>68580</xdr:rowOff>
                  </from>
                  <to>
                    <xdr:col>32</xdr:col>
                    <xdr:colOff>15240</xdr:colOff>
                    <xdr:row>11</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81</xdr:col>
                    <xdr:colOff>15240</xdr:colOff>
                    <xdr:row>9</xdr:row>
                    <xdr:rowOff>60960</xdr:rowOff>
                  </from>
                  <to>
                    <xdr:col>84</xdr:col>
                    <xdr:colOff>60960</xdr:colOff>
                    <xdr:row>11</xdr:row>
                    <xdr:rowOff>15240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102</xdr:col>
                    <xdr:colOff>22860</xdr:colOff>
                    <xdr:row>9</xdr:row>
                    <xdr:rowOff>60960</xdr:rowOff>
                  </from>
                  <to>
                    <xdr:col>106</xdr:col>
                    <xdr:colOff>7620</xdr:colOff>
                    <xdr:row>11</xdr:row>
                    <xdr:rowOff>15240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30480</xdr:colOff>
                    <xdr:row>12</xdr:row>
                    <xdr:rowOff>68580</xdr:rowOff>
                  </from>
                  <to>
                    <xdr:col>19</xdr:col>
                    <xdr:colOff>15240</xdr:colOff>
                    <xdr:row>14</xdr:row>
                    <xdr:rowOff>22860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27</xdr:col>
                    <xdr:colOff>38100</xdr:colOff>
                    <xdr:row>12</xdr:row>
                    <xdr:rowOff>76200</xdr:rowOff>
                  </from>
                  <to>
                    <xdr:col>31</xdr:col>
                    <xdr:colOff>22860</xdr:colOff>
                    <xdr:row>14</xdr:row>
                    <xdr:rowOff>30480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40</xdr:col>
                    <xdr:colOff>38100</xdr:colOff>
                    <xdr:row>12</xdr:row>
                    <xdr:rowOff>68580</xdr:rowOff>
                  </from>
                  <to>
                    <xdr:col>44</xdr:col>
                    <xdr:colOff>22860</xdr:colOff>
                    <xdr:row>14</xdr:row>
                    <xdr:rowOff>22860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54</xdr:col>
                    <xdr:colOff>38100</xdr:colOff>
                    <xdr:row>12</xdr:row>
                    <xdr:rowOff>68580</xdr:rowOff>
                  </from>
                  <to>
                    <xdr:col>58</xdr:col>
                    <xdr:colOff>22860</xdr:colOff>
                    <xdr:row>14</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68</xdr:col>
                    <xdr:colOff>45720</xdr:colOff>
                    <xdr:row>12</xdr:row>
                    <xdr:rowOff>76200</xdr:rowOff>
                  </from>
                  <to>
                    <xdr:col>72</xdr:col>
                    <xdr:colOff>30480</xdr:colOff>
                    <xdr:row>14</xdr:row>
                    <xdr:rowOff>30480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84</xdr:col>
                    <xdr:colOff>38100</xdr:colOff>
                    <xdr:row>12</xdr:row>
                    <xdr:rowOff>68580</xdr:rowOff>
                  </from>
                  <to>
                    <xdr:col>88</xdr:col>
                    <xdr:colOff>22860</xdr:colOff>
                    <xdr:row>14</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15</xdr:col>
                    <xdr:colOff>0</xdr:colOff>
                    <xdr:row>16</xdr:row>
                    <xdr:rowOff>7620</xdr:rowOff>
                  </from>
                  <to>
                    <xdr:col>18</xdr:col>
                    <xdr:colOff>45720</xdr:colOff>
                    <xdr:row>17</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96</xdr:col>
                    <xdr:colOff>22860</xdr:colOff>
                    <xdr:row>16</xdr:row>
                    <xdr:rowOff>0</xdr:rowOff>
                  </from>
                  <to>
                    <xdr:col>100</xdr:col>
                    <xdr:colOff>7620</xdr:colOff>
                    <xdr:row>17</xdr:row>
                    <xdr:rowOff>30480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124</xdr:col>
                    <xdr:colOff>15240</xdr:colOff>
                    <xdr:row>9</xdr:row>
                    <xdr:rowOff>45720</xdr:rowOff>
                  </from>
                  <to>
                    <xdr:col>127</xdr:col>
                    <xdr:colOff>60960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O31"/>
  <sheetViews>
    <sheetView zoomScale="70" zoomScaleNormal="70" workbookViewId="0">
      <selection activeCell="G2" sqref="G2"/>
    </sheetView>
  </sheetViews>
  <sheetFormatPr defaultRowHeight="13.2"/>
  <cols>
    <col min="2" max="2" width="30.6640625" customWidth="1"/>
    <col min="3" max="3" width="38.109375" bestFit="1" customWidth="1"/>
    <col min="4" max="4" width="13.109375" customWidth="1"/>
    <col min="6" max="6" width="2.21875" customWidth="1"/>
    <col min="7" max="7" width="25.6640625" customWidth="1"/>
    <col min="8" max="8" width="31.21875" customWidth="1"/>
    <col min="9" max="9" width="26.88671875" customWidth="1"/>
    <col min="10" max="10" width="10.44140625" customWidth="1"/>
    <col min="11" max="11" width="3" customWidth="1"/>
    <col min="12" max="12" width="25.6640625" customWidth="1"/>
    <col min="13" max="13" width="35.77734375" bestFit="1" customWidth="1"/>
    <col min="14" max="14" width="35.5546875" bestFit="1" customWidth="1"/>
  </cols>
  <sheetData>
    <row r="1" spans="2:15" ht="14.4">
      <c r="B1" s="55" t="s">
        <v>85</v>
      </c>
      <c r="C1" s="56"/>
      <c r="D1" s="56"/>
      <c r="E1" s="56"/>
      <c r="G1" s="55" t="s">
        <v>95</v>
      </c>
      <c r="H1" s="56"/>
      <c r="I1" s="56"/>
      <c r="J1" s="56"/>
      <c r="L1" s="55" t="s">
        <v>95</v>
      </c>
      <c r="M1" s="56"/>
      <c r="N1" s="56"/>
      <c r="O1" s="56"/>
    </row>
    <row r="2" spans="2:15" ht="14.4">
      <c r="B2" s="55"/>
      <c r="C2" s="56"/>
      <c r="D2" s="56"/>
      <c r="E2" s="56"/>
      <c r="G2" s="55"/>
      <c r="H2" s="56"/>
      <c r="I2" s="56"/>
      <c r="J2" s="56"/>
      <c r="L2" s="55"/>
      <c r="M2" s="56"/>
      <c r="N2" s="56"/>
      <c r="O2" s="56"/>
    </row>
    <row r="3" spans="2:15">
      <c r="B3" s="57" t="s">
        <v>116</v>
      </c>
      <c r="C3" s="58">
        <v>11365</v>
      </c>
      <c r="D3" s="57"/>
      <c r="E3" s="57"/>
      <c r="G3" s="57" t="s">
        <v>116</v>
      </c>
      <c r="H3" s="61">
        <v>11365</v>
      </c>
      <c r="I3" s="62" t="s">
        <v>97</v>
      </c>
      <c r="J3" s="57"/>
      <c r="L3" s="57" t="s">
        <v>116</v>
      </c>
      <c r="M3" s="61">
        <v>11365</v>
      </c>
      <c r="N3" s="62" t="s">
        <v>97</v>
      </c>
      <c r="O3" s="57"/>
    </row>
    <row r="4" spans="2:15">
      <c r="B4" s="57" t="s">
        <v>94</v>
      </c>
      <c r="C4" s="58">
        <v>3565</v>
      </c>
      <c r="D4" s="57"/>
      <c r="E4" s="57"/>
      <c r="G4" s="57"/>
      <c r="H4" s="61"/>
      <c r="I4" s="62" t="s">
        <v>101</v>
      </c>
      <c r="J4" s="57"/>
      <c r="L4" s="57"/>
      <c r="M4" s="61"/>
      <c r="N4" s="62" t="s">
        <v>101</v>
      </c>
      <c r="O4" s="57"/>
    </row>
    <row r="5" spans="2:15">
      <c r="B5" s="57" t="s">
        <v>114</v>
      </c>
      <c r="C5" s="58">
        <v>5124</v>
      </c>
      <c r="D5" s="57"/>
      <c r="E5" s="57"/>
      <c r="G5" s="57" t="s">
        <v>115</v>
      </c>
      <c r="H5" s="61">
        <v>5124</v>
      </c>
      <c r="I5" s="62" t="s">
        <v>100</v>
      </c>
      <c r="J5" s="57"/>
      <c r="L5" s="57" t="s">
        <v>114</v>
      </c>
      <c r="M5" s="61">
        <v>5124</v>
      </c>
      <c r="N5" s="62" t="s">
        <v>100</v>
      </c>
      <c r="O5" s="57"/>
    </row>
    <row r="6" spans="2:15">
      <c r="B6" s="57" t="s">
        <v>117</v>
      </c>
      <c r="C6" s="58">
        <v>1224</v>
      </c>
      <c r="D6" s="57"/>
      <c r="E6" s="57"/>
      <c r="G6" s="57"/>
      <c r="H6" s="58"/>
      <c r="I6" s="57"/>
      <c r="J6" s="57"/>
      <c r="L6" s="57"/>
      <c r="M6" s="58"/>
      <c r="N6" s="57"/>
      <c r="O6" s="57"/>
    </row>
    <row r="7" spans="2:15">
      <c r="B7" s="57"/>
      <c r="C7" s="57"/>
      <c r="D7" s="57"/>
      <c r="E7" s="57"/>
      <c r="G7" s="57"/>
      <c r="H7" s="57"/>
      <c r="I7" s="57"/>
      <c r="J7" s="57"/>
      <c r="L7" s="57"/>
      <c r="M7" s="57"/>
      <c r="N7" s="57"/>
      <c r="O7" s="57"/>
    </row>
    <row r="8" spans="2:15" ht="14.4">
      <c r="B8" s="59"/>
      <c r="C8" s="59" t="s">
        <v>86</v>
      </c>
      <c r="D8" s="65">
        <v>20</v>
      </c>
      <c r="E8" s="57"/>
      <c r="G8" s="59"/>
      <c r="H8" s="59" t="s">
        <v>86</v>
      </c>
      <c r="I8" s="65">
        <v>20</v>
      </c>
      <c r="J8" s="57"/>
      <c r="L8" s="59"/>
      <c r="M8" s="59" t="s">
        <v>86</v>
      </c>
      <c r="N8" s="65">
        <v>20</v>
      </c>
      <c r="O8" s="57"/>
    </row>
    <row r="9" spans="2:15">
      <c r="B9" s="57"/>
      <c r="C9" s="57"/>
      <c r="D9" s="58"/>
      <c r="E9" s="57"/>
      <c r="G9" s="57"/>
      <c r="H9" s="57"/>
      <c r="I9" s="58"/>
      <c r="J9" s="57"/>
      <c r="L9" s="57"/>
      <c r="M9" s="57"/>
      <c r="N9" s="58"/>
      <c r="O9" s="57"/>
    </row>
    <row r="10" spans="2:15" ht="14.4">
      <c r="B10" s="103">
        <v>1</v>
      </c>
      <c r="C10" s="59" t="s">
        <v>87</v>
      </c>
      <c r="D10" s="57"/>
      <c r="E10" s="57"/>
      <c r="G10" s="103">
        <v>1</v>
      </c>
      <c r="H10" s="59" t="s">
        <v>96</v>
      </c>
      <c r="I10" s="57"/>
      <c r="J10" s="57"/>
      <c r="L10" s="103">
        <v>1</v>
      </c>
      <c r="M10" s="59" t="s">
        <v>96</v>
      </c>
      <c r="N10" s="57"/>
      <c r="O10" s="57"/>
    </row>
    <row r="11" spans="2:15" ht="14.4" customHeight="1">
      <c r="B11" s="103"/>
      <c r="C11" s="57" t="s">
        <v>88</v>
      </c>
      <c r="D11" s="60">
        <f>D$8/20*C3</f>
        <v>11365</v>
      </c>
      <c r="E11" s="57"/>
      <c r="G11" s="103"/>
      <c r="H11" s="57" t="s">
        <v>88</v>
      </c>
      <c r="I11" s="60">
        <f>I$8/20*H3</f>
        <v>11365</v>
      </c>
      <c r="J11" s="57"/>
      <c r="L11" s="103"/>
      <c r="M11" s="57" t="s">
        <v>88</v>
      </c>
      <c r="N11" s="60">
        <f>N$8/20*M3</f>
        <v>11365</v>
      </c>
      <c r="O11" s="57"/>
    </row>
    <row r="12" spans="2:15" ht="14.4">
      <c r="B12" s="103"/>
      <c r="C12" s="57" t="s">
        <v>89</v>
      </c>
      <c r="D12" s="63">
        <f>D$8/20*C4</f>
        <v>3565</v>
      </c>
      <c r="E12" s="57"/>
      <c r="G12" s="59"/>
      <c r="H12" s="57"/>
      <c r="I12" s="60"/>
      <c r="J12" s="57"/>
      <c r="L12" s="59"/>
      <c r="M12" s="57"/>
      <c r="N12" s="60"/>
      <c r="O12" s="57"/>
    </row>
    <row r="13" spans="2:15" ht="14.4">
      <c r="B13" s="103"/>
      <c r="C13" s="57" t="s">
        <v>90</v>
      </c>
      <c r="D13" s="63">
        <f>D11-D12</f>
        <v>7800</v>
      </c>
      <c r="E13" s="57"/>
      <c r="G13" s="59"/>
      <c r="H13" s="57"/>
      <c r="I13" s="58"/>
      <c r="J13" s="57"/>
      <c r="L13" s="59"/>
      <c r="M13" s="57"/>
      <c r="N13" s="58"/>
      <c r="O13" s="57"/>
    </row>
    <row r="14" spans="2:15" ht="14.4">
      <c r="B14" s="64"/>
      <c r="C14" s="57"/>
      <c r="D14" s="57"/>
      <c r="E14" s="57"/>
      <c r="G14" s="59"/>
      <c r="H14" s="57"/>
      <c r="I14" s="57"/>
      <c r="J14" s="57"/>
      <c r="L14" s="59"/>
      <c r="M14" s="57"/>
      <c r="N14" s="57"/>
      <c r="O14" s="57"/>
    </row>
    <row r="15" spans="2:15" ht="14.4">
      <c r="B15" s="103">
        <v>2</v>
      </c>
      <c r="C15" s="59" t="s">
        <v>91</v>
      </c>
      <c r="D15" s="58"/>
      <c r="E15" s="57"/>
      <c r="G15" s="103">
        <v>2</v>
      </c>
      <c r="H15" s="59" t="s">
        <v>98</v>
      </c>
      <c r="I15" s="58"/>
      <c r="J15" s="57"/>
      <c r="L15" s="103">
        <v>2</v>
      </c>
      <c r="M15" s="59" t="s">
        <v>98</v>
      </c>
      <c r="N15" s="58"/>
      <c r="O15" s="57"/>
    </row>
    <row r="16" spans="2:15" ht="14.4" customHeight="1">
      <c r="B16" s="103"/>
      <c r="C16" s="57" t="s">
        <v>88</v>
      </c>
      <c r="D16" s="60">
        <f>D$8/20*C5</f>
        <v>5124</v>
      </c>
      <c r="E16" s="57"/>
      <c r="G16" s="103"/>
      <c r="H16" s="57" t="s">
        <v>88</v>
      </c>
      <c r="I16" s="60">
        <f>I$8/20*H5</f>
        <v>5124</v>
      </c>
      <c r="J16" s="57"/>
      <c r="L16" s="103"/>
      <c r="M16" s="57" t="s">
        <v>88</v>
      </c>
      <c r="N16" s="60">
        <f>N$8/20*M5</f>
        <v>5124</v>
      </c>
      <c r="O16" s="57"/>
    </row>
    <row r="17" spans="2:15" ht="14.4">
      <c r="B17" s="103"/>
      <c r="C17" s="57" t="s">
        <v>89</v>
      </c>
      <c r="D17" s="63">
        <f>D$8/20*C6</f>
        <v>1224</v>
      </c>
      <c r="E17" s="57"/>
      <c r="G17" s="59"/>
      <c r="H17" s="57"/>
      <c r="I17" s="58"/>
      <c r="J17" s="57"/>
      <c r="L17" s="59"/>
      <c r="M17" s="57"/>
      <c r="N17" s="58"/>
      <c r="O17" s="57"/>
    </row>
    <row r="18" spans="2:15" ht="14.4">
      <c r="B18" s="103"/>
      <c r="C18" s="57" t="s">
        <v>90</v>
      </c>
      <c r="D18" s="63">
        <f>D16-D17</f>
        <v>3900</v>
      </c>
      <c r="E18" s="57"/>
      <c r="G18" s="59"/>
      <c r="H18" s="57"/>
      <c r="I18" s="58"/>
      <c r="J18" s="57"/>
      <c r="L18" s="59"/>
      <c r="M18" s="57"/>
      <c r="N18" s="58"/>
      <c r="O18" s="57"/>
    </row>
    <row r="19" spans="2:15" ht="14.4">
      <c r="B19" s="64"/>
      <c r="C19" s="57"/>
      <c r="D19" s="57"/>
      <c r="E19" s="57"/>
      <c r="G19" s="59"/>
      <c r="H19" s="57"/>
      <c r="I19" s="57"/>
      <c r="J19" s="57"/>
      <c r="L19" s="59"/>
      <c r="M19" s="57"/>
      <c r="N19" s="57"/>
      <c r="O19" s="57"/>
    </row>
    <row r="20" spans="2:15" ht="14.4">
      <c r="B20" s="103">
        <v>3</v>
      </c>
      <c r="C20" s="59" t="s">
        <v>92</v>
      </c>
      <c r="D20" s="57"/>
      <c r="E20" s="57"/>
      <c r="G20" s="103">
        <v>3</v>
      </c>
      <c r="H20" s="59" t="s">
        <v>92</v>
      </c>
      <c r="I20" s="57"/>
      <c r="J20" s="57"/>
      <c r="L20" s="103">
        <v>3</v>
      </c>
      <c r="M20" s="59" t="s">
        <v>92</v>
      </c>
      <c r="N20" s="57"/>
      <c r="O20" s="57"/>
    </row>
    <row r="21" spans="2:15" ht="14.4" customHeight="1">
      <c r="B21" s="103"/>
      <c r="C21" s="57" t="s">
        <v>88</v>
      </c>
      <c r="D21" s="60">
        <f>D$8/20*C3*2</f>
        <v>22730</v>
      </c>
      <c r="E21" s="57"/>
      <c r="G21" s="103"/>
      <c r="H21" s="57" t="s">
        <v>88</v>
      </c>
      <c r="I21" s="60">
        <f>I$8/20*H3*2</f>
        <v>22730</v>
      </c>
      <c r="J21" s="57"/>
      <c r="L21" s="103"/>
      <c r="M21" s="57" t="s">
        <v>88</v>
      </c>
      <c r="N21" s="60">
        <f>N$8/20*M3*2</f>
        <v>22730</v>
      </c>
      <c r="O21" s="57"/>
    </row>
    <row r="22" spans="2:15" ht="14.4">
      <c r="B22" s="103"/>
      <c r="C22" s="57" t="s">
        <v>89</v>
      </c>
      <c r="D22" s="63">
        <f>D$8/20*$C$4*2</f>
        <v>7130</v>
      </c>
      <c r="E22" s="57"/>
      <c r="G22" s="59"/>
      <c r="H22" s="57"/>
      <c r="I22" s="58"/>
      <c r="J22" s="57"/>
      <c r="L22" s="59"/>
      <c r="M22" s="57"/>
      <c r="N22" s="58"/>
      <c r="O22" s="57"/>
    </row>
    <row r="23" spans="2:15" ht="14.4">
      <c r="B23" s="103"/>
      <c r="C23" s="57" t="s">
        <v>90</v>
      </c>
      <c r="D23" s="63">
        <f>D21-D22</f>
        <v>15600</v>
      </c>
      <c r="E23" s="57"/>
      <c r="G23" s="59"/>
      <c r="H23" s="57"/>
      <c r="I23" s="58"/>
      <c r="J23" s="57"/>
      <c r="L23" s="59"/>
      <c r="M23" s="57"/>
      <c r="N23" s="58"/>
      <c r="O23" s="57"/>
    </row>
    <row r="24" spans="2:15" ht="14.4">
      <c r="B24" s="64"/>
      <c r="C24" s="57"/>
      <c r="D24" s="57"/>
      <c r="E24" s="57"/>
      <c r="G24" s="59"/>
      <c r="H24" s="57"/>
      <c r="I24" s="57"/>
      <c r="J24" s="57"/>
      <c r="L24" s="59"/>
      <c r="M24" s="57"/>
      <c r="N24" s="57"/>
      <c r="O24" s="57"/>
    </row>
    <row r="25" spans="2:15" ht="14.4">
      <c r="B25" s="103">
        <v>4</v>
      </c>
      <c r="C25" s="59" t="s">
        <v>93</v>
      </c>
      <c r="D25" s="57"/>
      <c r="E25" s="57"/>
      <c r="G25" s="103">
        <v>4</v>
      </c>
      <c r="H25" s="59" t="s">
        <v>93</v>
      </c>
      <c r="I25" s="57"/>
      <c r="J25" s="57"/>
      <c r="L25" s="103">
        <v>4</v>
      </c>
      <c r="M25" s="59" t="s">
        <v>93</v>
      </c>
      <c r="N25" s="57"/>
      <c r="O25" s="57"/>
    </row>
    <row r="26" spans="2:15" ht="13.2" customHeight="1">
      <c r="B26" s="103"/>
      <c r="C26" s="57" t="s">
        <v>88</v>
      </c>
      <c r="D26" s="60">
        <f>SUM(D16+D21)</f>
        <v>27854</v>
      </c>
      <c r="E26" s="57"/>
      <c r="G26" s="103"/>
      <c r="H26" s="57" t="s">
        <v>88</v>
      </c>
      <c r="I26" s="60">
        <f>SUM(I16+I21)</f>
        <v>27854</v>
      </c>
      <c r="J26" s="57"/>
      <c r="L26" s="103"/>
      <c r="M26" s="57" t="s">
        <v>88</v>
      </c>
      <c r="N26" s="60">
        <f>SUM(N16+N21)</f>
        <v>27854</v>
      </c>
      <c r="O26" s="57"/>
    </row>
    <row r="27" spans="2:15" ht="13.2" customHeight="1">
      <c r="B27" s="103"/>
      <c r="C27" s="57" t="s">
        <v>89</v>
      </c>
      <c r="D27" s="63">
        <f>SUM(D17+D22)</f>
        <v>8354</v>
      </c>
      <c r="E27" s="57"/>
      <c r="G27" s="57"/>
      <c r="H27" s="57"/>
      <c r="I27" s="60"/>
      <c r="J27" s="57"/>
      <c r="L27" s="57"/>
      <c r="M27" s="57"/>
      <c r="N27" s="60"/>
      <c r="O27" s="57"/>
    </row>
    <row r="28" spans="2:15" ht="13.2" customHeight="1">
      <c r="B28" s="103"/>
      <c r="C28" s="57" t="s">
        <v>90</v>
      </c>
      <c r="D28" s="63">
        <f>D26-D27</f>
        <v>19500</v>
      </c>
      <c r="E28" s="57"/>
      <c r="G28" s="57"/>
      <c r="H28" s="57"/>
      <c r="I28" s="58"/>
      <c r="J28" s="57"/>
      <c r="L28" s="57"/>
      <c r="M28" s="57"/>
      <c r="N28" s="58"/>
      <c r="O28" s="57"/>
    </row>
    <row r="31" spans="2:15">
      <c r="C31" s="102" t="s">
        <v>102</v>
      </c>
      <c r="D31" s="102"/>
      <c r="H31" s="102" t="s">
        <v>102</v>
      </c>
      <c r="I31" s="102"/>
      <c r="M31" s="102" t="s">
        <v>102</v>
      </c>
      <c r="N31" s="102"/>
    </row>
  </sheetData>
  <mergeCells count="15">
    <mergeCell ref="L10:L11"/>
    <mergeCell ref="L15:L16"/>
    <mergeCell ref="L20:L21"/>
    <mergeCell ref="L25:L26"/>
    <mergeCell ref="M31:N31"/>
    <mergeCell ref="H31:I31"/>
    <mergeCell ref="B10:B13"/>
    <mergeCell ref="B15:B18"/>
    <mergeCell ref="B20:B23"/>
    <mergeCell ref="B25:B28"/>
    <mergeCell ref="C31:D31"/>
    <mergeCell ref="G10:G11"/>
    <mergeCell ref="G15:G16"/>
    <mergeCell ref="G20:G21"/>
    <mergeCell ref="G25:G26"/>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DV60"/>
  <sheetViews>
    <sheetView topLeftCell="A49" zoomScale="170" zoomScaleNormal="170" workbookViewId="0">
      <selection activeCell="AC11" sqref="AC11:CP11"/>
    </sheetView>
  </sheetViews>
  <sheetFormatPr defaultColWidth="8.88671875" defaultRowHeight="13.2"/>
  <cols>
    <col min="1" max="126" width="0.88671875" customWidth="1"/>
  </cols>
  <sheetData>
    <row r="1" spans="1:113">
      <c r="A1" s="104" t="s">
        <v>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row>
    <row r="2" spans="1:113">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row>
    <row r="5" spans="1:113" ht="15">
      <c r="A5" s="105" t="s">
        <v>7</v>
      </c>
      <c r="B5" s="105"/>
      <c r="C5" s="105"/>
      <c r="D5" s="105"/>
      <c r="E5" s="105"/>
      <c r="F5" s="105"/>
      <c r="G5" s="105"/>
      <c r="H5" s="105"/>
      <c r="I5" s="105"/>
      <c r="J5" s="105"/>
      <c r="K5" s="105"/>
      <c r="L5" s="105"/>
      <c r="M5" s="105"/>
      <c r="N5" s="105"/>
      <c r="O5" s="105"/>
      <c r="P5" s="105"/>
      <c r="Q5" s="105"/>
      <c r="R5" s="105"/>
      <c r="T5" s="106">
        <f>'Contract Information'!B4</f>
        <v>0</v>
      </c>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row>
    <row r="7" spans="1:113" ht="15">
      <c r="A7" s="105" t="s">
        <v>8</v>
      </c>
      <c r="B7" s="105"/>
      <c r="C7" s="105"/>
      <c r="D7" s="105"/>
      <c r="E7" s="105"/>
      <c r="F7" s="105"/>
      <c r="G7" s="105"/>
      <c r="L7" s="76"/>
      <c r="M7" s="76"/>
      <c r="N7" s="76"/>
      <c r="O7" s="76"/>
      <c r="Q7" s="107" t="s">
        <v>9</v>
      </c>
      <c r="R7" s="107"/>
      <c r="S7" s="107"/>
      <c r="T7" s="107"/>
      <c r="X7" s="76"/>
      <c r="Y7" s="76"/>
      <c r="Z7" s="76"/>
      <c r="AA7" s="76"/>
      <c r="AC7" s="107" t="s">
        <v>10</v>
      </c>
      <c r="AD7" s="107"/>
      <c r="AE7" s="107"/>
      <c r="AF7" s="107"/>
      <c r="AG7" s="107"/>
      <c r="AL7" s="76"/>
      <c r="AM7" s="76"/>
      <c r="AN7" s="76"/>
      <c r="AO7" s="76"/>
      <c r="AQ7" s="107" t="s">
        <v>11</v>
      </c>
      <c r="AR7" s="107"/>
      <c r="AS7" s="107"/>
      <c r="AT7" s="107"/>
      <c r="AU7" s="107"/>
      <c r="BP7" s="105" t="s">
        <v>1</v>
      </c>
      <c r="BQ7" s="105"/>
      <c r="BR7" s="105"/>
      <c r="BS7" s="105"/>
      <c r="BT7" s="105"/>
      <c r="BU7" s="105"/>
      <c r="BV7" s="105"/>
      <c r="BW7" s="105"/>
      <c r="BX7" s="105"/>
      <c r="BY7" s="105"/>
      <c r="BZ7" s="105"/>
      <c r="CA7" s="105"/>
      <c r="CE7" s="76">
        <f>IF('Contract Information'!C20="Y",Contract!$EG$1,Contract!$EF$1)</f>
        <v>0</v>
      </c>
      <c r="CF7" s="76"/>
      <c r="CG7" s="76"/>
      <c r="CH7" s="76"/>
      <c r="CJ7" s="107" t="s">
        <v>12</v>
      </c>
      <c r="CK7" s="107"/>
      <c r="CL7" s="107"/>
      <c r="CM7" s="107"/>
      <c r="CN7" s="107"/>
      <c r="CO7" s="107"/>
      <c r="CT7" s="76">
        <f>IF('Contract Information'!C21="Y",Contract!$EG$1,Contract!$EF$1)</f>
        <v>0</v>
      </c>
      <c r="CU7" s="76"/>
      <c r="CV7" s="76"/>
      <c r="CW7" s="76"/>
      <c r="CY7" s="105" t="s">
        <v>13</v>
      </c>
      <c r="CZ7" s="105"/>
      <c r="DA7" s="105"/>
      <c r="DB7" s="105"/>
      <c r="DC7" s="105"/>
      <c r="DD7" s="105"/>
      <c r="DE7" s="105"/>
      <c r="DF7" s="105"/>
      <c r="DG7" s="105"/>
      <c r="DH7" s="105"/>
      <c r="DI7" s="105"/>
    </row>
    <row r="9" spans="1:113" ht="13.8">
      <c r="A9" s="8" t="s">
        <v>14</v>
      </c>
      <c r="AC9" s="108" t="str">
        <f>IF('Contract Information'!C7="","",'Contract Information'!C7)</f>
        <v/>
      </c>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row>
    <row r="10" spans="1:113" ht="11.1" customHeight="1">
      <c r="N10" s="9"/>
    </row>
    <row r="11" spans="1:113" ht="13.8">
      <c r="A11" s="8" t="s">
        <v>15</v>
      </c>
      <c r="AC11" s="108" t="str">
        <f>IF('Contract Information'!C8="","",'Contract Information'!C8)</f>
        <v/>
      </c>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row>
    <row r="12" spans="1:113" ht="11.1" customHeight="1">
      <c r="N12" s="9"/>
    </row>
    <row r="13" spans="1:113" ht="13.8">
      <c r="A13" s="8" t="s">
        <v>16</v>
      </c>
      <c r="Q13" s="109">
        <f>'Contract Information'!B7</f>
        <v>0</v>
      </c>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row>
    <row r="15" spans="1:113">
      <c r="A15" s="110" t="s">
        <v>17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row>
    <row r="16" spans="1:113" ht="12" customHeight="1"/>
    <row r="17" spans="1:126">
      <c r="A17" s="111" t="s">
        <v>18</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row>
    <row r="19" spans="1:126" ht="12.75" customHeight="1">
      <c r="C19" s="94" t="s">
        <v>19</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row>
    <row r="20" spans="1:126">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row>
    <row r="21" spans="1:126">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row>
    <row r="22" spans="1:126" ht="12.75" customHeight="1">
      <c r="C22" s="94" t="s">
        <v>20</v>
      </c>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row>
    <row r="23" spans="1:126">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0"/>
      <c r="DF23" s="10"/>
      <c r="DG23" s="10"/>
      <c r="DH23" s="10"/>
      <c r="DI23" s="10"/>
      <c r="DJ23" s="10"/>
      <c r="DK23" s="10"/>
      <c r="DL23" s="10"/>
      <c r="DM23" s="10"/>
      <c r="DN23" s="10"/>
      <c r="DO23" s="10"/>
      <c r="DP23" s="10"/>
      <c r="DQ23" s="10"/>
      <c r="DR23" s="10"/>
      <c r="DS23" s="10"/>
      <c r="DT23" s="10"/>
      <c r="DU23" s="10"/>
      <c r="DV23" s="10"/>
    </row>
    <row r="24" spans="1:126" ht="12.75" customHeight="1">
      <c r="C24" s="94" t="s">
        <v>21</v>
      </c>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row>
    <row r="25" spans="1:126">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row>
    <row r="26" spans="1:126" s="12" customFormat="1">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row>
    <row r="27" spans="1:126" s="12" customFormat="1" ht="12.75" customHeight="1">
      <c r="C27" s="94" t="s">
        <v>22</v>
      </c>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row>
    <row r="28" spans="1:126" s="12" customFormat="1">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row>
    <row r="29" spans="1:126" s="12" customFormat="1">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row>
    <row r="30" spans="1:126" s="12" customFormat="1" ht="12.75" customHeight="1">
      <c r="C30" s="94" t="s">
        <v>23</v>
      </c>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row>
    <row r="31" spans="1:126" s="12" customFormat="1">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row>
    <row r="32" spans="1:126" s="12" customFormat="1">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row>
    <row r="33" spans="3:126" s="12" customFormat="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row>
    <row r="34" spans="3:126" s="12" customFormat="1" ht="12.75" customHeight="1">
      <c r="C34" s="94" t="s">
        <v>24</v>
      </c>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row>
    <row r="35" spans="3:126" s="12" customFormat="1">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row>
    <row r="36" spans="3:126" s="12" customFormat="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row>
    <row r="37" spans="3:126" s="12" customFormat="1" ht="12.9" customHeight="1">
      <c r="C37" s="94" t="s">
        <v>25</v>
      </c>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row>
    <row r="38" spans="3:126" s="12" customFormat="1">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row>
    <row r="39" spans="3:126" s="12" customFormat="1">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row>
    <row r="40" spans="3:126" s="12" customFormat="1" ht="12.75" customHeight="1">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row>
    <row r="41" spans="3:126" s="12" customFormat="1" ht="12.75" customHeight="1">
      <c r="C41" s="94" t="s">
        <v>26</v>
      </c>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row>
    <row r="42" spans="3:126" s="12" customFormat="1">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row>
    <row r="43" spans="3:126" s="12" customFormat="1">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row>
    <row r="44" spans="3:126" s="12" customFormat="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row>
    <row r="45" spans="3:126" s="12" customFormat="1" ht="12.75" customHeight="1">
      <c r="C45" s="94" t="s">
        <v>27</v>
      </c>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row>
    <row r="46" spans="3:126" s="12" customFormat="1">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row>
    <row r="47" spans="3:126" s="12" customFormat="1">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row>
    <row r="48" spans="3:126" s="12" customFormat="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row>
    <row r="49" spans="1:126" s="12" customFormat="1" ht="21" customHeight="1">
      <c r="C49" s="112" t="s">
        <v>28</v>
      </c>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2"/>
      <c r="DV49" s="112"/>
    </row>
    <row r="50" spans="1:126" s="12" customFormat="1" ht="21" customHeight="1">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2"/>
      <c r="DV50" s="112"/>
    </row>
    <row r="51" spans="1:126" s="12" customFormat="1" ht="5.0999999999999996" customHeight="1"/>
    <row r="52" spans="1:126" s="12" customFormat="1" ht="5.0999999999999996" customHeight="1"/>
    <row r="53" spans="1:126" s="12" customFormat="1" ht="3.9" customHeight="1"/>
    <row r="54" spans="1:126" s="12" customFormat="1" ht="12.75" customHeight="1">
      <c r="A54" s="113" t="s">
        <v>29</v>
      </c>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113"/>
      <c r="CI54" s="113"/>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c r="DI54" s="113"/>
      <c r="DJ54" s="113"/>
      <c r="DK54" s="113"/>
      <c r="DL54" s="113"/>
      <c r="DM54" s="113"/>
      <c r="DN54" s="113"/>
      <c r="DO54" s="113"/>
      <c r="DP54" s="113"/>
      <c r="DQ54" s="113"/>
      <c r="DR54" s="113"/>
      <c r="DS54" s="113"/>
      <c r="DT54" s="113"/>
      <c r="DU54" s="113"/>
      <c r="DV54" s="113"/>
    </row>
    <row r="56" spans="1:126" ht="13.8">
      <c r="A56" s="105" t="s">
        <v>30</v>
      </c>
      <c r="B56" s="105"/>
      <c r="C56" s="105"/>
      <c r="D56" s="105"/>
      <c r="E56" s="105"/>
      <c r="F56" s="105"/>
      <c r="G56" s="105"/>
      <c r="H56" s="105"/>
      <c r="I56" s="105"/>
      <c r="J56" s="105"/>
      <c r="K56" s="105"/>
      <c r="L56" s="105"/>
      <c r="M56" s="105"/>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V56" s="8" t="s">
        <v>31</v>
      </c>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row>
    <row r="58" spans="1:126" ht="13.8">
      <c r="A58" s="8" t="s">
        <v>32</v>
      </c>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5"/>
      <c r="AP58" s="15"/>
      <c r="AQ58" s="15"/>
      <c r="AR58" s="15"/>
      <c r="AS58" s="15"/>
      <c r="AT58" s="16" t="s">
        <v>33</v>
      </c>
      <c r="AU58" s="15"/>
      <c r="AV58" s="15"/>
      <c r="AW58" s="15"/>
      <c r="AX58" s="15"/>
      <c r="AY58" s="15"/>
      <c r="AZ58" s="15"/>
      <c r="BA58" s="15"/>
      <c r="BB58" s="15"/>
      <c r="BD58" s="114">
        <f>'Contract Information'!B5</f>
        <v>0</v>
      </c>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c r="CZ58" s="114"/>
      <c r="DA58" s="114"/>
      <c r="DB58" s="114"/>
      <c r="DC58" s="114"/>
      <c r="DD58" s="114"/>
    </row>
    <row r="60" spans="1:126" ht="13.8">
      <c r="A60" s="105" t="s">
        <v>34</v>
      </c>
      <c r="B60" s="105"/>
      <c r="C60" s="105"/>
      <c r="D60" s="105"/>
      <c r="E60" s="105"/>
      <c r="F60" s="105"/>
      <c r="G60" s="105"/>
      <c r="H60" s="105"/>
      <c r="I60" s="105"/>
      <c r="J60" s="105"/>
      <c r="K60" s="105"/>
      <c r="L60" s="105"/>
      <c r="M60" s="105"/>
      <c r="N60" s="105"/>
      <c r="O60" s="105"/>
      <c r="P60" s="105"/>
      <c r="Q60" s="105"/>
      <c r="R60" s="105"/>
      <c r="T60" s="90" t="str">
        <f>IF('Contract Information'!C17="","",'Contract Information'!C17)</f>
        <v/>
      </c>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row>
  </sheetData>
  <mergeCells count="38">
    <mergeCell ref="A60:R60"/>
    <mergeCell ref="T60:AY60"/>
    <mergeCell ref="A56:M56"/>
    <mergeCell ref="O56:BR56"/>
    <mergeCell ref="CD56:DD56"/>
    <mergeCell ref="Q58:AN58"/>
    <mergeCell ref="BD58:DD58"/>
    <mergeCell ref="C37:DV39"/>
    <mergeCell ref="C41:DV43"/>
    <mergeCell ref="C45:DV47"/>
    <mergeCell ref="C49:DV50"/>
    <mergeCell ref="A54:DV54"/>
    <mergeCell ref="C22:DV22"/>
    <mergeCell ref="C24:DV25"/>
    <mergeCell ref="C27:DV28"/>
    <mergeCell ref="C30:DV32"/>
    <mergeCell ref="C34:DV35"/>
    <mergeCell ref="AC11:CP11"/>
    <mergeCell ref="Q13:CP13"/>
    <mergeCell ref="A15:BV15"/>
    <mergeCell ref="A17:BU17"/>
    <mergeCell ref="C19:DV20"/>
    <mergeCell ref="CE7:CH7"/>
    <mergeCell ref="CJ7:CO7"/>
    <mergeCell ref="CT7:CW7"/>
    <mergeCell ref="CY7:DI7"/>
    <mergeCell ref="AC9:CP9"/>
    <mergeCell ref="A1:CA2"/>
    <mergeCell ref="A5:R5"/>
    <mergeCell ref="T5:CB5"/>
    <mergeCell ref="A7:G7"/>
    <mergeCell ref="L7:O7"/>
    <mergeCell ref="Q7:T7"/>
    <mergeCell ref="X7:AA7"/>
    <mergeCell ref="AC7:AG7"/>
    <mergeCell ref="AL7:AO7"/>
    <mergeCell ref="AQ7:AU7"/>
    <mergeCell ref="BP7:CA7"/>
  </mergeCells>
  <pageMargins left="0.55000000000000004" right="0.32986111111111099" top="0.79027777777777797" bottom="1" header="0.51180555555555496" footer="0.5"/>
  <pageSetup scale="87" firstPageNumber="0" orientation="portrait" horizontalDpi="300" verticalDpi="300" r:id="rId1"/>
  <headerFooter>
    <oddFooter>&amp;R&amp;8ver.: 4/28/2020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60960</xdr:colOff>
                    <xdr:row>5</xdr:row>
                    <xdr:rowOff>152400</xdr:rowOff>
                  </from>
                  <to>
                    <xdr:col>17</xdr:col>
                    <xdr:colOff>38100</xdr:colOff>
                    <xdr:row>7</xdr:row>
                    <xdr:rowOff>22860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25</xdr:col>
                    <xdr:colOff>53340</xdr:colOff>
                    <xdr:row>5</xdr:row>
                    <xdr:rowOff>160020</xdr:rowOff>
                  </from>
                  <to>
                    <xdr:col>29</xdr:col>
                    <xdr:colOff>38100</xdr:colOff>
                    <xdr:row>7</xdr:row>
                    <xdr:rowOff>30480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39</xdr:col>
                    <xdr:colOff>53340</xdr:colOff>
                    <xdr:row>5</xdr:row>
                    <xdr:rowOff>152400</xdr:rowOff>
                  </from>
                  <to>
                    <xdr:col>43</xdr:col>
                    <xdr:colOff>38100</xdr:colOff>
                    <xdr:row>7</xdr:row>
                    <xdr:rowOff>22860</xdr:rowOff>
                  </to>
                </anchor>
              </controlPr>
            </control>
          </mc:Choice>
        </mc:AlternateContent>
        <mc:AlternateContent xmlns:mc="http://schemas.openxmlformats.org/markup-compatibility/2006">
          <mc:Choice Requires="x14">
            <control shapeId="1029" r:id="rId7" name="Check Box 5">
              <controlPr defaultSize="0" autoFill="0" autoLine="0" autoPict="0" macro="[0]!CheckBox5_Click">
                <anchor moveWithCells="1">
                  <from>
                    <xdr:col>85</xdr:col>
                    <xdr:colOff>0</xdr:colOff>
                    <xdr:row>5</xdr:row>
                    <xdr:rowOff>167640</xdr:rowOff>
                  </from>
                  <to>
                    <xdr:col>88</xdr:col>
                    <xdr:colOff>53340</xdr:colOff>
                    <xdr:row>7</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99</xdr:col>
                    <xdr:colOff>45720</xdr:colOff>
                    <xdr:row>5</xdr:row>
                    <xdr:rowOff>160020</xdr:rowOff>
                  </from>
                  <to>
                    <xdr:col>103</xdr:col>
                    <xdr:colOff>30480</xdr:colOff>
                    <xdr:row>7</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Contract Information</vt:lpstr>
      <vt:lpstr>Contract</vt:lpstr>
      <vt:lpstr>Check</vt:lpstr>
      <vt:lpstr>Cover</vt:lpstr>
      <vt:lpstr>Contract!Print_Area</vt:lpstr>
      <vt:lpstr>'Contract Information'!Print_Area</vt:lpstr>
      <vt:lpstr>Cover!Print_Area</vt:lpstr>
    </vt:vector>
  </TitlesOfParts>
  <Company>New Mexico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DJohnson</dc:creator>
  <cp:lastModifiedBy>Windows User</cp:lastModifiedBy>
  <cp:revision>0</cp:revision>
  <cp:lastPrinted>2020-04-28T16:59:25Z</cp:lastPrinted>
  <dcterms:created xsi:type="dcterms:W3CDTF">2006-02-23T22:33:43Z</dcterms:created>
  <dcterms:modified xsi:type="dcterms:W3CDTF">2020-05-04T23:19:58Z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New Mexico Tech</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